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490" windowHeight="7755" firstSheet="26" activeTab="28"/>
  </bookViews>
  <sheets>
    <sheet name="Лист1" sheetId="38" state="hidden" r:id="rId1"/>
    <sheet name="Лист2" sheetId="39" state="hidden" r:id="rId2"/>
    <sheet name="Лист3" sheetId="40" state="hidden" r:id="rId3"/>
    <sheet name="Лист4" sheetId="41" state="hidden" r:id="rId4"/>
    <sheet name="Лист5" sheetId="42" state="hidden" r:id="rId5"/>
    <sheet name="Лист6" sheetId="43" state="hidden" r:id="rId6"/>
    <sheet name="Лист7" sheetId="44" state="hidden" r:id="rId7"/>
    <sheet name="Лист8" sheetId="45" state="hidden" r:id="rId8"/>
    <sheet name="Лист9" sheetId="46" state="hidden" r:id="rId9"/>
    <sheet name="Лист10" sheetId="47" state="hidden" r:id="rId10"/>
    <sheet name="Лист11" sheetId="48" state="hidden" r:id="rId11"/>
    <sheet name="Лист12" sheetId="49" state="hidden" r:id="rId12"/>
    <sheet name="КМГ-Ф" sheetId="2" state="hidden" r:id="rId13"/>
    <sheet name="СМГ-Ф" sheetId="4" state="hidden" r:id="rId14"/>
    <sheet name="3.СжМ" sheetId="5" r:id="rId15"/>
    <sheet name="4.СММ" sheetId="6" r:id="rId16"/>
    <sheet name="8. АПАР. МАН." sheetId="11" r:id="rId17"/>
    <sheet name="9. Soak-Of" sheetId="12" r:id="rId18"/>
    <sheet name="10. КДГЛ" sheetId="13" r:id="rId19"/>
    <sheet name="11.КОМБИ" sheetId="14" r:id="rId20"/>
    <sheet name="14. СПГ-Л" sheetId="17" r:id="rId21"/>
    <sheet name="24. Постер Своб" sheetId="23" r:id="rId22"/>
    <sheet name="25. АЭРО кор" sheetId="24" r:id="rId23"/>
    <sheet name="28. Салонная Лепка" sheetId="28" r:id="rId24"/>
    <sheet name="29. Гелев Диз 5типсов" sheetId="29" r:id="rId25"/>
    <sheet name="30. Инкруст" sheetId="30" r:id="rId26"/>
    <sheet name="35.  Креативный образ" sheetId="33" r:id="rId27"/>
    <sheet name="18.Безопила" sheetId="35" r:id="rId28"/>
    <sheet name="31. Пед. типсы" sheetId="31" r:id="rId29"/>
  </sheets>
  <calcPr calcId="152511"/>
</workbook>
</file>

<file path=xl/calcChain.xml><?xml version="1.0" encoding="utf-8"?>
<calcChain xmlns="http://schemas.openxmlformats.org/spreadsheetml/2006/main">
  <c r="Q20" i="5" l="1"/>
  <c r="G14" i="33" l="1"/>
  <c r="G12" i="33"/>
  <c r="G10" i="33"/>
  <c r="Q14" i="17" l="1"/>
  <c r="Q13" i="17"/>
  <c r="Q12" i="17"/>
  <c r="Q11" i="17"/>
  <c r="Q10" i="17"/>
  <c r="Q9" i="17"/>
  <c r="R19" i="13"/>
  <c r="R18" i="13"/>
  <c r="R17" i="13"/>
  <c r="R16" i="13"/>
  <c r="R15" i="13"/>
  <c r="R20" i="13"/>
  <c r="R14" i="13"/>
  <c r="R13" i="13"/>
  <c r="P12" i="12"/>
  <c r="P9" i="12"/>
  <c r="P8" i="12"/>
  <c r="N13" i="35"/>
  <c r="N12" i="35"/>
  <c r="N10" i="35"/>
  <c r="S19" i="24"/>
  <c r="S18" i="24"/>
  <c r="S17" i="24"/>
  <c r="S16" i="24"/>
  <c r="S15" i="24"/>
  <c r="S14" i="24"/>
  <c r="R18" i="29"/>
  <c r="R17" i="29"/>
  <c r="R16" i="29"/>
  <c r="R15" i="29"/>
  <c r="R14" i="29"/>
  <c r="R13" i="29"/>
  <c r="R12" i="29"/>
  <c r="R11" i="29"/>
  <c r="T10" i="30"/>
  <c r="T16" i="30"/>
  <c r="T9" i="30"/>
  <c r="S17" i="23"/>
  <c r="S13" i="23"/>
  <c r="S12" i="23"/>
  <c r="S11" i="23"/>
  <c r="S10" i="23"/>
  <c r="S14" i="31"/>
  <c r="S13" i="31"/>
  <c r="S12" i="31"/>
  <c r="S11" i="31"/>
  <c r="S10" i="31"/>
  <c r="S9" i="31"/>
  <c r="S8" i="31"/>
  <c r="S7" i="31"/>
  <c r="L18" i="14"/>
  <c r="L17" i="14"/>
  <c r="L16" i="14"/>
  <c r="L15" i="14"/>
  <c r="L14" i="14"/>
  <c r="L13" i="14"/>
  <c r="L12" i="14"/>
  <c r="L11" i="14"/>
  <c r="L10" i="14"/>
  <c r="L9" i="14"/>
  <c r="Q21" i="5"/>
  <c r="Q19" i="5"/>
  <c r="Q18" i="5"/>
  <c r="Q17" i="5"/>
  <c r="Q16" i="5"/>
  <c r="Q15" i="5"/>
  <c r="Q14" i="5"/>
  <c r="Q13" i="5"/>
  <c r="Q12" i="5"/>
  <c r="Q11" i="5"/>
  <c r="Q10" i="5"/>
  <c r="Q9" i="5"/>
  <c r="Q8" i="5"/>
  <c r="M16" i="6"/>
  <c r="M15" i="6"/>
  <c r="M14" i="6"/>
  <c r="M13" i="6"/>
  <c r="M12" i="6"/>
  <c r="M11" i="6"/>
  <c r="M10" i="6"/>
  <c r="M9" i="6"/>
  <c r="M8" i="6"/>
  <c r="W16" i="28"/>
  <c r="W15" i="28"/>
  <c r="W14" i="28"/>
  <c r="W13" i="28"/>
  <c r="W12" i="28"/>
  <c r="W11" i="28"/>
  <c r="W10" i="28"/>
  <c r="W9" i="28"/>
  <c r="N13" i="11" l="1"/>
  <c r="N12" i="11"/>
  <c r="N9" i="11"/>
  <c r="N8" i="11"/>
  <c r="N16" i="11"/>
  <c r="N15" i="11"/>
  <c r="N14" i="11"/>
  <c r="N11" i="11"/>
  <c r="N10" i="11"/>
  <c r="N7" i="11"/>
</calcChain>
</file>

<file path=xl/sharedStrings.xml><?xml version="1.0" encoding="utf-8"?>
<sst xmlns="http://schemas.openxmlformats.org/spreadsheetml/2006/main" count="368" uniqueCount="159">
  <si>
    <t>Судья</t>
  </si>
  <si>
    <t>Номер</t>
  </si>
  <si>
    <t>Общее впечатление</t>
  </si>
  <si>
    <t xml:space="preserve">Форма         </t>
  </si>
  <si>
    <t>Длина</t>
  </si>
  <si>
    <t xml:space="preserve">Продольная арка ногтя </t>
  </si>
  <si>
    <t xml:space="preserve">Боковые стороны    </t>
  </si>
  <si>
    <t xml:space="preserve">Поперечная акра ногтя </t>
  </si>
  <si>
    <t>Торец ногтя, линия волоса</t>
  </si>
  <si>
    <t>Линия кутикулы</t>
  </si>
  <si>
    <t>Чистота работы</t>
  </si>
  <si>
    <t>Линия улыбки</t>
  </si>
  <si>
    <t>Техника, контроль материала</t>
  </si>
  <si>
    <t>Полировка</t>
  </si>
  <si>
    <t>Штрафные баллы</t>
  </si>
  <si>
    <t>________________</t>
  </si>
  <si>
    <t>Соотв дл НЛ</t>
  </si>
  <si>
    <t>Апекс</t>
  </si>
  <si>
    <t>ДИЗАЙН НА ПЕДИКЮРНЫХ ТИПСАХ</t>
  </si>
  <si>
    <t>Качество исполнения и аккуратность дизайна</t>
  </si>
  <si>
    <t>Оригинальность</t>
  </si>
  <si>
    <t>Сложность</t>
  </si>
  <si>
    <t>Цвет</t>
  </si>
  <si>
    <t>Компановка</t>
  </si>
  <si>
    <t>Композиция</t>
  </si>
  <si>
    <t>Штраф</t>
  </si>
  <si>
    <t>Итого</t>
  </si>
  <si>
    <t>Судья _______________________________________</t>
  </si>
  <si>
    <t xml:space="preserve">Инкрустация </t>
  </si>
  <si>
    <t>Судья____________________________________________</t>
  </si>
  <si>
    <t>Колористика</t>
  </si>
  <si>
    <t>Техника, качество</t>
  </si>
  <si>
    <t>Техники</t>
  </si>
  <si>
    <t>Чистота</t>
  </si>
  <si>
    <t>Узор</t>
  </si>
  <si>
    <t>Гелевый дизайн на 5 типсах.</t>
  </si>
  <si>
    <t>Судья__________________________________________________</t>
  </si>
  <si>
    <t>Техника, Чистота исполнения</t>
  </si>
  <si>
    <t>Салонная лепка</t>
  </si>
  <si>
    <t>Судья____________________________________________________</t>
  </si>
  <si>
    <t>Техника</t>
  </si>
  <si>
    <t>Цветовое решение</t>
  </si>
  <si>
    <t>Судья___________________________________________________________</t>
  </si>
  <si>
    <t>30 баллов</t>
  </si>
  <si>
    <t>Аэрография в коробочках.</t>
  </si>
  <si>
    <t xml:space="preserve">Качество исполнения, чистота и акуратность </t>
  </si>
  <si>
    <t>Оригинальность идеи, раскрытие темы</t>
  </si>
  <si>
    <t>Многоплановость</t>
  </si>
  <si>
    <r>
      <rPr>
        <sz val="20"/>
        <color theme="1"/>
        <rFont val="Calibri"/>
        <family val="2"/>
        <charset val="204"/>
        <scheme val="minor"/>
      </rPr>
      <t xml:space="preserve">Постер </t>
    </r>
    <r>
      <rPr>
        <sz val="12"/>
        <color theme="1"/>
        <rFont val="Calibri"/>
        <family val="2"/>
        <charset val="204"/>
        <scheme val="minor"/>
      </rPr>
      <t>тема свободная</t>
    </r>
  </si>
  <si>
    <t>Судья__________________________________________________________________</t>
  </si>
  <si>
    <t>Вид сверху</t>
  </si>
  <si>
    <t xml:space="preserve">Длина своб края </t>
  </si>
  <si>
    <t>Слева</t>
  </si>
  <si>
    <t>справа</t>
  </si>
  <si>
    <t>параллельность</t>
  </si>
  <si>
    <t>вид спереди</t>
  </si>
  <si>
    <t>Конкейв - конвекс</t>
  </si>
  <si>
    <t>Плавный переход к кутикуле</t>
  </si>
  <si>
    <t>белый</t>
  </si>
  <si>
    <t>отсутствие отслоек</t>
  </si>
  <si>
    <t>Четкость</t>
  </si>
  <si>
    <t>Симметричность усиков улыбки</t>
  </si>
  <si>
    <t>Глубина улыбки</t>
  </si>
  <si>
    <t>Номинация "Конкурсное моделирование ногтей по гелевой технологии"</t>
  </si>
  <si>
    <t>Блеск поверхности</t>
  </si>
  <si>
    <t xml:space="preserve">Длина </t>
  </si>
  <si>
    <t>Торец ногтя</t>
  </si>
  <si>
    <t xml:space="preserve">Верхнее покрытие </t>
  </si>
  <si>
    <t>Номинация "Салонное моделирование ногтей по гелевой технологии"</t>
  </si>
  <si>
    <t>Номинация "Салонный женский маникюр "</t>
  </si>
  <si>
    <t>Форма</t>
  </si>
  <si>
    <t>Справа</t>
  </si>
  <si>
    <t>Задний валик</t>
  </si>
  <si>
    <t>Френч 3,4,5 пальцы</t>
  </si>
  <si>
    <t>Розовый</t>
  </si>
  <si>
    <t xml:space="preserve">Белый </t>
  </si>
  <si>
    <t>Линия</t>
  </si>
  <si>
    <t>Покрытие 1, 2 пальцы</t>
  </si>
  <si>
    <t>Плотность</t>
  </si>
  <si>
    <t>Периметр</t>
  </si>
  <si>
    <t>Номинация "Салонный мужской маникюр "</t>
  </si>
  <si>
    <t>Дата_____________________________</t>
  </si>
  <si>
    <t>Подпись___________________________</t>
  </si>
  <si>
    <t>Продольная арка</t>
  </si>
  <si>
    <t>Торец</t>
  </si>
  <si>
    <t>Область кутикулы</t>
  </si>
  <si>
    <t>Лев</t>
  </si>
  <si>
    <t>Прав</t>
  </si>
  <si>
    <t xml:space="preserve">Форма </t>
  </si>
  <si>
    <t>Вид снизу</t>
  </si>
  <si>
    <t>Поверхность</t>
  </si>
  <si>
    <t>Задний</t>
  </si>
  <si>
    <t>Номинация «Создание идеальной поверхности ногтевой пластины soak – off- гелями во флаконе»</t>
  </si>
  <si>
    <t xml:space="preserve">Поперечкая арка </t>
  </si>
  <si>
    <t>Покрытие Френч</t>
  </si>
  <si>
    <t>Роз</t>
  </si>
  <si>
    <t>Бел</t>
  </si>
  <si>
    <t>Финишное покрытие</t>
  </si>
  <si>
    <t>Номинация «Коммерческий дизайн гелями-лаками на коротких ногтях»</t>
  </si>
  <si>
    <t>Оригинальность и наваторство техник</t>
  </si>
  <si>
    <t>Качество исполнения, чистота и аккуратность исполнения дизайна</t>
  </si>
  <si>
    <t xml:space="preserve">Композиция </t>
  </si>
  <si>
    <t>Номинация «Комбинированный маникюр»</t>
  </si>
  <si>
    <t>штраф</t>
  </si>
  <si>
    <t>Салонное покрытие ногтей гель-лаками.</t>
  </si>
  <si>
    <t>Френч</t>
  </si>
  <si>
    <t>Покрытие красным гелем</t>
  </si>
  <si>
    <t>Зона кутикуля</t>
  </si>
  <si>
    <t>Толщина в зоне кутикулы</t>
  </si>
  <si>
    <t>Симметричность</t>
  </si>
  <si>
    <t>Номер модели</t>
  </si>
  <si>
    <t>Креативный образ</t>
  </si>
  <si>
    <t>#Безопила</t>
  </si>
  <si>
    <t>Продольная арка ногтя (вид сбоку)</t>
  </si>
  <si>
    <t>Поперечная арка (вид спереди)</t>
  </si>
  <si>
    <t>Свободный край ногтя</t>
  </si>
  <si>
    <t xml:space="preserve">Аппаратный маникюр. </t>
  </si>
  <si>
    <t>Кривизна</t>
  </si>
  <si>
    <t>Блик</t>
  </si>
  <si>
    <t>Критерии</t>
  </si>
  <si>
    <t>Баллы</t>
  </si>
  <si>
    <t>Профи</t>
  </si>
  <si>
    <t>Майстер</t>
  </si>
  <si>
    <t>Балл</t>
  </si>
  <si>
    <t>Место</t>
  </si>
  <si>
    <t>Судья 1</t>
  </si>
  <si>
    <t>Судья 2</t>
  </si>
  <si>
    <t>Судья 3</t>
  </si>
  <si>
    <t>Судья1</t>
  </si>
  <si>
    <t>Судья2</t>
  </si>
  <si>
    <t>Судья3</t>
  </si>
  <si>
    <t>майстри</t>
  </si>
  <si>
    <t>Профі</t>
  </si>
  <si>
    <t>суддя1</t>
  </si>
  <si>
    <t>суддя2</t>
  </si>
  <si>
    <t>суддя3</t>
  </si>
  <si>
    <t>студенти</t>
  </si>
  <si>
    <t>юніор</t>
  </si>
  <si>
    <t>майстер</t>
  </si>
  <si>
    <t>профі</t>
  </si>
  <si>
    <t>студент</t>
  </si>
  <si>
    <t>п+м</t>
  </si>
  <si>
    <t>ю+с</t>
  </si>
  <si>
    <t>ю</t>
  </si>
  <si>
    <t>ст.</t>
  </si>
  <si>
    <t>юн.</t>
  </si>
  <si>
    <t>м</t>
  </si>
  <si>
    <t>п</t>
  </si>
  <si>
    <t>юн</t>
  </si>
  <si>
    <t>Суддя1</t>
  </si>
  <si>
    <t>Суддя2</t>
  </si>
  <si>
    <t>2 місце</t>
  </si>
  <si>
    <t>3 місце</t>
  </si>
  <si>
    <t>майст</t>
  </si>
  <si>
    <t>юніори</t>
  </si>
  <si>
    <t>студ</t>
  </si>
  <si>
    <t>общее впечатление</t>
  </si>
  <si>
    <t>итого</t>
  </si>
  <si>
    <t>место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</si>
</sst>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2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rgb="FFFF0000"/>
      <name val="Arial"/>
      <family val="2"/>
      <charset val="204"/>
    </font>
    <font>
      <b/>
      <u/>
      <sz val="28"/>
      <color theme="1"/>
      <name val="Calibri"/>
      <family val="2"/>
      <charset val="204"/>
      <scheme val="minor"/>
    </font>
    <font>
      <b/>
      <u/>
      <sz val="24"/>
      <color theme="1"/>
      <name val="Calibri"/>
      <family val="2"/>
      <charset val="204"/>
      <scheme val="minor"/>
    </font>
    <font>
      <b/>
      <u/>
      <sz val="26"/>
      <color theme="1"/>
      <name val="Calibri"/>
      <family val="2"/>
      <charset val="204"/>
      <scheme val="minor"/>
    </font>
    <font>
      <sz val="26"/>
      <color theme="1"/>
      <name val="Calibri"/>
      <family val="2"/>
      <charset val="204"/>
      <scheme val="minor"/>
    </font>
    <font>
      <sz val="28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24"/>
      <color theme="1"/>
      <name val="Calibri"/>
      <family val="2"/>
      <charset val="204"/>
      <scheme val="minor"/>
    </font>
    <font>
      <b/>
      <u/>
      <sz val="24"/>
      <color rgb="FFFF0000"/>
      <name val="Arial"/>
      <family val="2"/>
      <charset val="204"/>
    </font>
    <font>
      <u/>
      <sz val="26"/>
      <color rgb="FFFF0000"/>
      <name val="Arial"/>
      <family val="2"/>
      <charset val="204"/>
    </font>
    <font>
      <b/>
      <u/>
      <sz val="26"/>
      <color rgb="FFFF0000"/>
      <name val="Arial"/>
      <family val="2"/>
      <charset val="204"/>
    </font>
    <font>
      <sz val="14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3" fillId="0" borderId="2" xfId="0" applyFont="1" applyBorder="1"/>
    <xf numFmtId="0" fontId="1" fillId="0" borderId="2" xfId="0" applyFont="1" applyBorder="1" applyAlignment="1">
      <alignment horizontal="right"/>
    </xf>
    <xf numFmtId="0" fontId="3" fillId="0" borderId="2" xfId="0" applyFont="1" applyBorder="1" applyAlignment="1"/>
    <xf numFmtId="0" fontId="0" fillId="0" borderId="2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0" xfId="0" applyFont="1"/>
    <xf numFmtId="0" fontId="0" fillId="0" borderId="2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6" fontId="2" fillId="0" borderId="2" xfId="0" applyNumberFormat="1" applyFont="1" applyBorder="1" applyAlignment="1">
      <alignment horizontal="center" vertical="center" wrapText="1"/>
    </xf>
    <xf numFmtId="0" fontId="6" fillId="0" borderId="0" xfId="0" applyFont="1"/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0" xfId="0" applyFont="1"/>
    <xf numFmtId="0" fontId="12" fillId="0" borderId="2" xfId="0" applyFont="1" applyBorder="1" applyAlignment="1">
      <alignment horizontal="center" vertical="center" wrapText="1"/>
    </xf>
    <xf numFmtId="0" fontId="9" fillId="0" borderId="0" xfId="0" applyFont="1"/>
    <xf numFmtId="0" fontId="8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0" fillId="0" borderId="11" xfId="0" applyBorder="1" applyAlignment="1">
      <alignment horizontal="center" vertical="center" wrapText="1"/>
    </xf>
    <xf numFmtId="0" fontId="0" fillId="0" borderId="3" xfId="0" applyBorder="1"/>
    <xf numFmtId="0" fontId="0" fillId="0" borderId="5" xfId="0" applyBorder="1" applyAlignment="1">
      <alignment horizontal="center" vertical="center" wrapText="1"/>
    </xf>
    <xf numFmtId="0" fontId="0" fillId="0" borderId="4" xfId="0" applyBorder="1"/>
    <xf numFmtId="0" fontId="0" fillId="0" borderId="13" xfId="0" applyBorder="1"/>
    <xf numFmtId="0" fontId="0" fillId="0" borderId="0" xfId="0" applyBorder="1" applyAlignment="1">
      <alignment horizontal="center" vertical="center" wrapText="1"/>
    </xf>
    <xf numFmtId="0" fontId="0" fillId="0" borderId="14" xfId="0" applyBorder="1"/>
    <xf numFmtId="0" fontId="0" fillId="0" borderId="6" xfId="0" applyBorder="1"/>
    <xf numFmtId="0" fontId="0" fillId="0" borderId="7" xfId="0" applyBorder="1"/>
    <xf numFmtId="0" fontId="0" fillId="0" borderId="13" xfId="0" applyBorder="1" applyAlignment="1">
      <alignment horizontal="center" vertical="center" wrapText="1"/>
    </xf>
    <xf numFmtId="0" fontId="10" fillId="0" borderId="0" xfId="0" applyFont="1"/>
    <xf numFmtId="0" fontId="10" fillId="0" borderId="1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/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0" xfId="0" applyFill="1"/>
    <xf numFmtId="0" fontId="0" fillId="3" borderId="2" xfId="0" applyFill="1" applyBorder="1" applyAlignment="1">
      <alignment horizontal="center" vertical="center" wrapText="1"/>
    </xf>
    <xf numFmtId="0" fontId="0" fillId="3" borderId="0" xfId="0" applyFill="1"/>
    <xf numFmtId="0" fontId="0" fillId="4" borderId="2" xfId="0" applyFill="1" applyBorder="1" applyAlignment="1">
      <alignment horizontal="center" vertical="center" wrapText="1"/>
    </xf>
    <xf numFmtId="0" fontId="0" fillId="4" borderId="0" xfId="0" applyFill="1"/>
    <xf numFmtId="0" fontId="0" fillId="5" borderId="2" xfId="0" applyFill="1" applyBorder="1" applyAlignment="1">
      <alignment horizontal="center" vertical="center" wrapText="1"/>
    </xf>
    <xf numFmtId="0" fontId="0" fillId="5" borderId="0" xfId="0" applyFill="1"/>
    <xf numFmtId="0" fontId="0" fillId="6" borderId="2" xfId="0" applyFill="1" applyBorder="1" applyAlignment="1">
      <alignment horizontal="center" vertical="center" wrapText="1"/>
    </xf>
    <xf numFmtId="0" fontId="0" fillId="6" borderId="0" xfId="0" applyFill="1"/>
    <xf numFmtId="0" fontId="0" fillId="0" borderId="1" xfId="0" applyBorder="1"/>
    <xf numFmtId="0" fontId="0" fillId="0" borderId="0" xfId="0" applyFill="1"/>
    <xf numFmtId="0" fontId="0" fillId="0" borderId="2" xfId="0" applyFill="1" applyBorder="1"/>
    <xf numFmtId="0" fontId="0" fillId="0" borderId="0" xfId="0" applyFill="1" applyBorder="1"/>
    <xf numFmtId="0" fontId="0" fillId="7" borderId="2" xfId="0" applyFill="1" applyBorder="1" applyAlignment="1">
      <alignment horizontal="center" vertical="center" wrapText="1"/>
    </xf>
    <xf numFmtId="0" fontId="0" fillId="7" borderId="0" xfId="0" applyFill="1"/>
    <xf numFmtId="0" fontId="0" fillId="8" borderId="2" xfId="0" applyFill="1" applyBorder="1" applyAlignment="1">
      <alignment horizontal="center" vertical="center" wrapText="1"/>
    </xf>
    <xf numFmtId="0" fontId="0" fillId="8" borderId="0" xfId="0" applyFill="1"/>
    <xf numFmtId="0" fontId="0" fillId="9" borderId="2" xfId="0" applyFill="1" applyBorder="1" applyAlignment="1">
      <alignment horizontal="center" vertical="center" wrapText="1"/>
    </xf>
    <xf numFmtId="0" fontId="0" fillId="9" borderId="0" xfId="0" applyFill="1"/>
    <xf numFmtId="0" fontId="0" fillId="10" borderId="2" xfId="0" applyFill="1" applyBorder="1" applyAlignment="1">
      <alignment horizontal="center" vertical="center" wrapText="1"/>
    </xf>
    <xf numFmtId="0" fontId="0" fillId="10" borderId="0" xfId="0" applyFill="1"/>
    <xf numFmtId="0" fontId="0" fillId="6" borderId="2" xfId="0" applyFill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2"/>
  <sheetViews>
    <sheetView workbookViewId="0">
      <selection activeCell="C5" sqref="C5"/>
    </sheetView>
  </sheetViews>
  <sheetFormatPr defaultRowHeight="15" x14ac:dyDescent="0.25"/>
  <sheetData>
    <row r="1" spans="1:28" x14ac:dyDescent="0.25">
      <c r="A1" s="79"/>
      <c r="B1" s="79"/>
      <c r="C1" s="79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</row>
    <row r="2" spans="1:28" ht="15" customHeight="1" x14ac:dyDescent="0.25">
      <c r="A2" s="83" t="s">
        <v>63</v>
      </c>
      <c r="B2" s="83"/>
      <c r="C2" s="83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</row>
    <row r="3" spans="1:28" x14ac:dyDescent="0.25">
      <c r="A3" s="81" t="s">
        <v>0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</row>
    <row r="4" spans="1:28" x14ac:dyDescent="0.25">
      <c r="A4" s="10"/>
      <c r="B4" s="16"/>
      <c r="C4" s="16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10"/>
      <c r="AA4" s="17"/>
      <c r="AB4" s="11"/>
    </row>
    <row r="5" spans="1:28" ht="51" customHeight="1" x14ac:dyDescent="0.25">
      <c r="A5" s="1" t="s">
        <v>1</v>
      </c>
      <c r="B5" s="18"/>
      <c r="C5" s="18"/>
      <c r="D5" s="1" t="s">
        <v>2</v>
      </c>
      <c r="E5" s="1" t="s">
        <v>3</v>
      </c>
      <c r="F5" s="78" t="s">
        <v>4</v>
      </c>
      <c r="G5" s="78"/>
      <c r="H5" s="1" t="s">
        <v>5</v>
      </c>
      <c r="I5" s="1" t="s">
        <v>17</v>
      </c>
      <c r="J5" s="78" t="s">
        <v>6</v>
      </c>
      <c r="K5" s="78"/>
      <c r="L5" s="78"/>
      <c r="M5" s="78" t="s">
        <v>7</v>
      </c>
      <c r="N5" s="78"/>
      <c r="O5" s="78"/>
      <c r="P5" s="1" t="s">
        <v>8</v>
      </c>
      <c r="Q5" s="1" t="s">
        <v>9</v>
      </c>
      <c r="R5" s="1" t="s">
        <v>10</v>
      </c>
      <c r="S5" s="78" t="s">
        <v>11</v>
      </c>
      <c r="T5" s="78"/>
      <c r="U5" s="78"/>
      <c r="V5" s="78" t="s">
        <v>12</v>
      </c>
      <c r="W5" s="78"/>
      <c r="X5" s="78"/>
      <c r="Y5" s="1" t="s">
        <v>64</v>
      </c>
      <c r="Z5" s="1" t="s">
        <v>14</v>
      </c>
      <c r="AA5" s="19" t="s">
        <v>26</v>
      </c>
    </row>
    <row r="6" spans="1:28" ht="76.5" x14ac:dyDescent="0.25">
      <c r="A6" s="1"/>
      <c r="B6" s="18"/>
      <c r="C6" s="18"/>
      <c r="D6" s="1"/>
      <c r="E6" s="1" t="s">
        <v>50</v>
      </c>
      <c r="F6" s="1" t="s">
        <v>16</v>
      </c>
      <c r="G6" s="20" t="s">
        <v>51</v>
      </c>
      <c r="H6" s="1"/>
      <c r="I6" s="1"/>
      <c r="J6" s="1" t="s">
        <v>52</v>
      </c>
      <c r="K6" s="1" t="s">
        <v>53</v>
      </c>
      <c r="L6" s="1" t="s">
        <v>54</v>
      </c>
      <c r="M6" s="1" t="s">
        <v>55</v>
      </c>
      <c r="N6" s="1" t="s">
        <v>56</v>
      </c>
      <c r="O6" s="1" t="s">
        <v>57</v>
      </c>
      <c r="P6" s="1"/>
      <c r="Q6" s="1"/>
      <c r="R6" s="1"/>
      <c r="S6" s="1" t="s">
        <v>60</v>
      </c>
      <c r="T6" s="1" t="s">
        <v>61</v>
      </c>
      <c r="U6" s="1" t="s">
        <v>62</v>
      </c>
      <c r="V6" s="1"/>
      <c r="W6" s="1" t="s">
        <v>58</v>
      </c>
      <c r="X6" s="1" t="s">
        <v>59</v>
      </c>
      <c r="Y6" s="1"/>
      <c r="Z6" s="1"/>
      <c r="AA6" s="6"/>
    </row>
    <row r="7" spans="1:28" x14ac:dyDescent="0.25">
      <c r="A7" s="1"/>
      <c r="B7" s="18"/>
      <c r="C7" s="18"/>
      <c r="D7" s="1">
        <v>10</v>
      </c>
      <c r="E7" s="1">
        <v>5</v>
      </c>
      <c r="F7" s="1">
        <v>5</v>
      </c>
      <c r="G7" s="1">
        <v>5</v>
      </c>
      <c r="H7" s="1">
        <v>5</v>
      </c>
      <c r="I7" s="1">
        <v>5</v>
      </c>
      <c r="J7" s="1">
        <v>5</v>
      </c>
      <c r="K7" s="1">
        <v>5</v>
      </c>
      <c r="L7" s="1">
        <v>5</v>
      </c>
      <c r="M7" s="1">
        <v>5</v>
      </c>
      <c r="N7" s="1">
        <v>5</v>
      </c>
      <c r="O7" s="1">
        <v>5</v>
      </c>
      <c r="P7" s="1">
        <v>5</v>
      </c>
      <c r="Q7" s="1">
        <v>5</v>
      </c>
      <c r="R7" s="1">
        <v>5</v>
      </c>
      <c r="S7" s="1">
        <v>5</v>
      </c>
      <c r="T7" s="1">
        <v>5</v>
      </c>
      <c r="U7" s="1">
        <v>5</v>
      </c>
      <c r="V7" s="1">
        <v>5</v>
      </c>
      <c r="W7" s="1">
        <v>5</v>
      </c>
      <c r="X7" s="1">
        <v>5</v>
      </c>
      <c r="Y7" s="1">
        <v>5</v>
      </c>
      <c r="Z7" s="1">
        <v>5</v>
      </c>
      <c r="AA7" s="19">
        <v>115</v>
      </c>
    </row>
    <row r="8" spans="1:28" x14ac:dyDescent="0.25">
      <c r="A8" s="2"/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6"/>
    </row>
    <row r="9" spans="1:28" x14ac:dyDescent="0.25">
      <c r="A9" s="2"/>
      <c r="B9" s="2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6"/>
    </row>
    <row r="10" spans="1:28" x14ac:dyDescent="0.25">
      <c r="A10" s="2"/>
      <c r="B10" s="2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6"/>
    </row>
    <row r="11" spans="1:28" x14ac:dyDescent="0.25">
      <c r="A11" s="2"/>
      <c r="B11" s="2"/>
      <c r="C11" s="2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6"/>
    </row>
    <row r="12" spans="1:28" x14ac:dyDescent="0.25">
      <c r="A12" s="2"/>
      <c r="B12" s="2"/>
      <c r="C12" s="2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6"/>
    </row>
    <row r="13" spans="1:28" x14ac:dyDescent="0.25">
      <c r="A13" s="2"/>
      <c r="B13" s="2"/>
      <c r="C13" s="2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6"/>
    </row>
    <row r="14" spans="1:28" x14ac:dyDescent="0.25">
      <c r="A14" s="2"/>
      <c r="B14" s="2"/>
      <c r="C14" s="2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6"/>
    </row>
    <row r="15" spans="1:28" x14ac:dyDescent="0.25">
      <c r="A15" s="2"/>
      <c r="B15" s="2"/>
      <c r="C15" s="2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6"/>
    </row>
    <row r="16" spans="1:28" x14ac:dyDescent="0.25">
      <c r="A16" s="2"/>
      <c r="B16" s="2"/>
      <c r="C16" s="2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6"/>
    </row>
    <row r="17" spans="1:27" x14ac:dyDescent="0.25">
      <c r="A17" s="2"/>
      <c r="B17" s="2"/>
      <c r="C17" s="2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6"/>
    </row>
    <row r="18" spans="1:27" x14ac:dyDescent="0.25">
      <c r="A18" s="2"/>
      <c r="B18" s="2"/>
      <c r="C18" s="2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6"/>
    </row>
    <row r="19" spans="1:27" x14ac:dyDescent="0.25">
      <c r="A19" s="2"/>
      <c r="B19" s="2"/>
      <c r="C19" s="2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6"/>
    </row>
    <row r="20" spans="1:27" x14ac:dyDescent="0.25">
      <c r="A20" s="2"/>
      <c r="B20" s="2"/>
      <c r="C20" s="2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6"/>
    </row>
    <row r="21" spans="1:27" x14ac:dyDescent="0.25">
      <c r="A21" s="2"/>
      <c r="B21" s="2"/>
      <c r="C21" s="2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6"/>
    </row>
    <row r="22" spans="1:27" x14ac:dyDescent="0.25">
      <c r="A22" s="2"/>
      <c r="B22" s="2"/>
      <c r="C22" s="2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6"/>
    </row>
    <row r="23" spans="1:27" x14ac:dyDescent="0.25">
      <c r="A23" s="2"/>
      <c r="B23" s="2"/>
      <c r="C23" s="2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4"/>
      <c r="S23" s="4"/>
      <c r="T23" s="4"/>
      <c r="U23" s="4"/>
      <c r="V23" s="4"/>
      <c r="W23" s="4"/>
      <c r="X23" s="4"/>
      <c r="Y23" s="4"/>
      <c r="Z23" s="5"/>
      <c r="AA23" s="6"/>
    </row>
    <row r="24" spans="1:27" x14ac:dyDescent="0.25">
      <c r="A24" s="2"/>
      <c r="B24" s="2"/>
      <c r="C24" s="2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4"/>
      <c r="S24" s="4"/>
      <c r="T24" s="4"/>
      <c r="U24" s="4"/>
      <c r="V24" s="4"/>
      <c r="W24" s="4"/>
      <c r="X24" s="4"/>
      <c r="Y24" s="4"/>
      <c r="Z24" s="5"/>
      <c r="AA24" s="6"/>
    </row>
    <row r="25" spans="1:27" x14ac:dyDescent="0.25">
      <c r="A25" s="2"/>
      <c r="B25" s="2"/>
      <c r="C25" s="2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</row>
    <row r="26" spans="1:27" x14ac:dyDescent="0.25">
      <c r="A26" s="2"/>
      <c r="B26" s="2"/>
      <c r="C26" s="2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</row>
    <row r="27" spans="1:27" x14ac:dyDescent="0.25">
      <c r="A27" s="2"/>
      <c r="B27" s="2"/>
      <c r="C27" s="2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</row>
    <row r="28" spans="1:27" x14ac:dyDescent="0.25">
      <c r="A28" s="2"/>
      <c r="B28" s="2"/>
      <c r="C28" s="2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</row>
    <row r="30" spans="1:27" x14ac:dyDescent="0.25">
      <c r="Z30" s="7" t="s">
        <v>15</v>
      </c>
    </row>
    <row r="32" spans="1:27" x14ac:dyDescent="0.25">
      <c r="Z32" s="7" t="s">
        <v>15</v>
      </c>
    </row>
  </sheetData>
  <mergeCells count="10">
    <mergeCell ref="A1:Z1"/>
    <mergeCell ref="A2:Z2"/>
    <mergeCell ref="A3:Z3"/>
    <mergeCell ref="D4:R4"/>
    <mergeCell ref="S4:Y4"/>
    <mergeCell ref="J5:L5"/>
    <mergeCell ref="M5:O5"/>
    <mergeCell ref="S5:U5"/>
    <mergeCell ref="V5:X5"/>
    <mergeCell ref="F5:G5"/>
  </mergeCells>
  <pageMargins left="0.7" right="0.7" top="0.75" bottom="0.75" header="0.3" footer="0.3"/>
  <pageSetup paperSize="9" orientation="portrait" horizontalDpi="180" verticalDpi="18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zoomScaleNormal="100" workbookViewId="0">
      <selection activeCell="B2" sqref="B2"/>
    </sheetView>
  </sheetViews>
  <sheetFormatPr defaultRowHeight="15" x14ac:dyDescent="0.25"/>
  <sheetData>
    <row r="1" spans="1:16" x14ac:dyDescent="0.25">
      <c r="C1" t="s">
        <v>68</v>
      </c>
    </row>
    <row r="2" spans="1:16" x14ac:dyDescent="0.25">
      <c r="B2" t="s">
        <v>42</v>
      </c>
    </row>
    <row r="3" spans="1:16" ht="76.5" x14ac:dyDescent="0.25">
      <c r="A3" s="1" t="s">
        <v>1</v>
      </c>
      <c r="B3" s="1" t="s">
        <v>2</v>
      </c>
      <c r="C3" s="1" t="s">
        <v>3</v>
      </c>
      <c r="D3" s="1" t="s">
        <v>65</v>
      </c>
      <c r="E3" s="1" t="s">
        <v>5</v>
      </c>
      <c r="F3" s="1" t="s">
        <v>6</v>
      </c>
      <c r="G3" s="1" t="s">
        <v>7</v>
      </c>
      <c r="H3" s="1" t="s">
        <v>66</v>
      </c>
      <c r="I3" s="1" t="s">
        <v>12</v>
      </c>
      <c r="J3" s="1" t="s">
        <v>9</v>
      </c>
      <c r="K3" s="1" t="s">
        <v>10</v>
      </c>
      <c r="L3" s="1" t="s">
        <v>11</v>
      </c>
      <c r="M3" s="1" t="s">
        <v>67</v>
      </c>
      <c r="N3" s="1" t="s">
        <v>14</v>
      </c>
      <c r="O3" s="19" t="s">
        <v>26</v>
      </c>
      <c r="P3" s="6"/>
    </row>
    <row r="4" spans="1:16" x14ac:dyDescent="0.25">
      <c r="A4" s="6"/>
      <c r="B4" s="6">
        <v>10</v>
      </c>
      <c r="C4" s="6">
        <v>10</v>
      </c>
      <c r="D4" s="6">
        <v>10</v>
      </c>
      <c r="E4" s="6">
        <v>10</v>
      </c>
      <c r="F4" s="6">
        <v>10</v>
      </c>
      <c r="G4" s="6">
        <v>10</v>
      </c>
      <c r="H4" s="6">
        <v>10</v>
      </c>
      <c r="I4" s="6">
        <v>10</v>
      </c>
      <c r="J4" s="6">
        <v>10</v>
      </c>
      <c r="K4" s="6">
        <v>5</v>
      </c>
      <c r="L4" s="6">
        <v>10</v>
      </c>
      <c r="M4" s="6">
        <v>5</v>
      </c>
      <c r="N4" s="6">
        <v>5</v>
      </c>
      <c r="O4" s="6">
        <v>110</v>
      </c>
      <c r="P4" s="6"/>
    </row>
    <row r="5" spans="1:16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1:16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</row>
    <row r="8" spans="1:16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</row>
    <row r="9" spans="1:16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6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</row>
    <row r="15" spans="1:16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1:16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</sheetData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3"/>
  <sheetViews>
    <sheetView topLeftCell="A4" workbookViewId="0">
      <selection activeCell="Q21" sqref="Q21"/>
    </sheetView>
  </sheetViews>
  <sheetFormatPr defaultRowHeight="15" x14ac:dyDescent="0.25"/>
  <sheetData>
    <row r="2" spans="1:17" ht="33.75" x14ac:dyDescent="0.5">
      <c r="E2" s="26" t="s">
        <v>69</v>
      </c>
    </row>
    <row r="3" spans="1:17" x14ac:dyDescent="0.25">
      <c r="D3" t="s">
        <v>42</v>
      </c>
    </row>
    <row r="4" spans="1:17" ht="45" customHeight="1" x14ac:dyDescent="0.25">
      <c r="A4" s="14" t="s">
        <v>1</v>
      </c>
      <c r="B4" s="85" t="s">
        <v>2</v>
      </c>
      <c r="C4" s="86"/>
      <c r="D4" s="87"/>
      <c r="E4" s="14" t="s">
        <v>70</v>
      </c>
      <c r="F4" s="14" t="s">
        <v>4</v>
      </c>
      <c r="G4" s="84" t="s">
        <v>40</v>
      </c>
      <c r="H4" s="84"/>
      <c r="I4" s="84"/>
      <c r="J4" s="84" t="s">
        <v>73</v>
      </c>
      <c r="K4" s="84"/>
      <c r="L4" s="84"/>
      <c r="M4" s="84" t="s">
        <v>77</v>
      </c>
      <c r="N4" s="84"/>
      <c r="O4" s="14" t="s">
        <v>33</v>
      </c>
      <c r="P4" s="14" t="s">
        <v>25</v>
      </c>
      <c r="Q4" s="14" t="s">
        <v>26</v>
      </c>
    </row>
    <row r="5" spans="1:17" ht="30" x14ac:dyDescent="0.25">
      <c r="A5" s="14"/>
      <c r="B5" s="53" t="s">
        <v>133</v>
      </c>
      <c r="C5" s="53" t="s">
        <v>134</v>
      </c>
      <c r="D5" s="14" t="s">
        <v>135</v>
      </c>
      <c r="E5" s="14"/>
      <c r="F5" s="14"/>
      <c r="G5" s="14" t="s">
        <v>52</v>
      </c>
      <c r="H5" s="14" t="s">
        <v>71</v>
      </c>
      <c r="I5" s="14" t="s">
        <v>72</v>
      </c>
      <c r="J5" s="14" t="s">
        <v>74</v>
      </c>
      <c r="K5" s="14" t="s">
        <v>75</v>
      </c>
      <c r="L5" s="14" t="s">
        <v>76</v>
      </c>
      <c r="M5" s="14" t="s">
        <v>78</v>
      </c>
      <c r="N5" s="14" t="s">
        <v>79</v>
      </c>
      <c r="O5" s="14"/>
      <c r="P5" s="14"/>
      <c r="Q5" s="14"/>
    </row>
    <row r="6" spans="1:17" x14ac:dyDescent="0.25">
      <c r="A6" s="14"/>
      <c r="B6" s="85">
        <v>10</v>
      </c>
      <c r="C6" s="86"/>
      <c r="D6" s="87"/>
      <c r="E6" s="14">
        <v>10</v>
      </c>
      <c r="F6" s="14">
        <v>10</v>
      </c>
      <c r="G6" s="14">
        <v>10</v>
      </c>
      <c r="H6" s="14">
        <v>10</v>
      </c>
      <c r="I6" s="14">
        <v>10</v>
      </c>
      <c r="J6" s="14">
        <v>5</v>
      </c>
      <c r="K6" s="14">
        <v>5</v>
      </c>
      <c r="L6" s="14">
        <v>5</v>
      </c>
      <c r="M6" s="14">
        <v>5</v>
      </c>
      <c r="N6" s="14">
        <v>5</v>
      </c>
      <c r="O6" s="14">
        <v>5</v>
      </c>
      <c r="P6" s="14">
        <v>5</v>
      </c>
      <c r="Q6" s="14">
        <v>90</v>
      </c>
    </row>
    <row r="7" spans="1:17" x14ac:dyDescent="0.25">
      <c r="A7" s="14" t="s">
        <v>136</v>
      </c>
      <c r="B7" s="53"/>
      <c r="C7" s="53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</row>
    <row r="8" spans="1:17" s="73" customFormat="1" x14ac:dyDescent="0.25">
      <c r="A8" s="72">
        <v>4</v>
      </c>
      <c r="B8" s="72">
        <v>5</v>
      </c>
      <c r="C8" s="72">
        <v>4</v>
      </c>
      <c r="D8" s="72">
        <v>1</v>
      </c>
      <c r="E8" s="72">
        <v>2</v>
      </c>
      <c r="F8" s="72">
        <v>3</v>
      </c>
      <c r="G8" s="72">
        <v>2</v>
      </c>
      <c r="H8" s="72">
        <v>2</v>
      </c>
      <c r="I8" s="72">
        <v>2</v>
      </c>
      <c r="J8" s="72">
        <v>1</v>
      </c>
      <c r="K8" s="72">
        <v>1</v>
      </c>
      <c r="L8" s="72">
        <v>1</v>
      </c>
      <c r="M8" s="72">
        <v>1</v>
      </c>
      <c r="N8" s="72">
        <v>1</v>
      </c>
      <c r="O8" s="72">
        <v>2</v>
      </c>
      <c r="P8" s="72"/>
      <c r="Q8" s="72">
        <f>(B8+C8+D8)/3+E8+F8+G8+H8+I8+J8+K8+L8+M8+N8+O8-P8</f>
        <v>21.333333333333336</v>
      </c>
    </row>
    <row r="9" spans="1:17" s="73" customFormat="1" x14ac:dyDescent="0.25">
      <c r="A9" s="72">
        <v>5</v>
      </c>
      <c r="B9" s="72">
        <v>4</v>
      </c>
      <c r="C9" s="72">
        <v>3</v>
      </c>
      <c r="D9" s="72">
        <v>1</v>
      </c>
      <c r="E9" s="72">
        <v>2</v>
      </c>
      <c r="F9" s="72">
        <v>2</v>
      </c>
      <c r="G9" s="72">
        <v>1</v>
      </c>
      <c r="H9" s="72">
        <v>1</v>
      </c>
      <c r="I9" s="72">
        <v>1</v>
      </c>
      <c r="J9" s="72">
        <v>1</v>
      </c>
      <c r="K9" s="72">
        <v>1</v>
      </c>
      <c r="L9" s="72">
        <v>1</v>
      </c>
      <c r="M9" s="72">
        <v>1</v>
      </c>
      <c r="N9" s="72">
        <v>1</v>
      </c>
      <c r="O9" s="72">
        <v>2</v>
      </c>
      <c r="P9" s="72"/>
      <c r="Q9" s="72">
        <f t="shared" ref="Q9:Q21" si="0">(B9+C9+D9)/3+E9+F9+G9+H9+I9+J9+K9+L9+M9+N9+O9-P9</f>
        <v>16.666666666666664</v>
      </c>
    </row>
    <row r="10" spans="1:17" s="73" customFormat="1" x14ac:dyDescent="0.25">
      <c r="A10" s="72">
        <v>6</v>
      </c>
      <c r="B10" s="72">
        <v>1</v>
      </c>
      <c r="C10" s="72">
        <v>1</v>
      </c>
      <c r="D10" s="72">
        <v>1</v>
      </c>
      <c r="E10" s="72">
        <v>1</v>
      </c>
      <c r="F10" s="72">
        <v>2</v>
      </c>
      <c r="G10" s="72">
        <v>1</v>
      </c>
      <c r="H10" s="72">
        <v>1</v>
      </c>
      <c r="I10" s="72">
        <v>1</v>
      </c>
      <c r="J10" s="72">
        <v>1</v>
      </c>
      <c r="K10" s="72">
        <v>1</v>
      </c>
      <c r="L10" s="72">
        <v>1</v>
      </c>
      <c r="M10" s="72">
        <v>1</v>
      </c>
      <c r="N10" s="72">
        <v>1</v>
      </c>
      <c r="O10" s="72">
        <v>1</v>
      </c>
      <c r="P10" s="72"/>
      <c r="Q10" s="72">
        <f t="shared" si="0"/>
        <v>13</v>
      </c>
    </row>
    <row r="11" spans="1:17" x14ac:dyDescent="0.25">
      <c r="A11" s="14"/>
      <c r="B11" s="53"/>
      <c r="C11" s="53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72">
        <f t="shared" si="0"/>
        <v>0</v>
      </c>
    </row>
    <row r="12" spans="1:17" x14ac:dyDescent="0.25">
      <c r="A12" s="14" t="s">
        <v>137</v>
      </c>
      <c r="B12" s="53"/>
      <c r="C12" s="53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72">
        <f t="shared" si="0"/>
        <v>0</v>
      </c>
    </row>
    <row r="13" spans="1:17" s="59" customFormat="1" x14ac:dyDescent="0.25">
      <c r="A13" s="58">
        <v>1</v>
      </c>
      <c r="B13" s="58">
        <v>5</v>
      </c>
      <c r="C13" s="58">
        <v>5</v>
      </c>
      <c r="D13" s="58">
        <v>5</v>
      </c>
      <c r="E13" s="58">
        <v>2</v>
      </c>
      <c r="F13" s="58">
        <v>4</v>
      </c>
      <c r="G13" s="58">
        <v>2</v>
      </c>
      <c r="H13" s="58">
        <v>2</v>
      </c>
      <c r="I13" s="58">
        <v>2</v>
      </c>
      <c r="J13" s="58">
        <v>1</v>
      </c>
      <c r="K13" s="58">
        <v>1</v>
      </c>
      <c r="L13" s="58">
        <v>1</v>
      </c>
      <c r="M13" s="58">
        <v>1</v>
      </c>
      <c r="N13" s="58">
        <v>1</v>
      </c>
      <c r="O13" s="58">
        <v>2</v>
      </c>
      <c r="P13" s="58"/>
      <c r="Q13" s="72">
        <f t="shared" si="0"/>
        <v>24</v>
      </c>
    </row>
    <row r="14" spans="1:17" x14ac:dyDescent="0.25">
      <c r="A14" s="14"/>
      <c r="B14" s="53"/>
      <c r="C14" s="53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72">
        <f t="shared" si="0"/>
        <v>0</v>
      </c>
    </row>
    <row r="15" spans="1:17" x14ac:dyDescent="0.25">
      <c r="A15" s="14" t="s">
        <v>138</v>
      </c>
      <c r="B15" s="53"/>
      <c r="C15" s="53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72">
        <f t="shared" si="0"/>
        <v>0</v>
      </c>
    </row>
    <row r="16" spans="1:17" s="71" customFormat="1" x14ac:dyDescent="0.25">
      <c r="A16" s="70">
        <v>2</v>
      </c>
      <c r="B16" s="70">
        <v>9</v>
      </c>
      <c r="C16" s="70">
        <v>8</v>
      </c>
      <c r="D16" s="70">
        <v>9</v>
      </c>
      <c r="E16" s="70">
        <v>4</v>
      </c>
      <c r="F16" s="70">
        <v>4</v>
      </c>
      <c r="G16" s="70">
        <v>4</v>
      </c>
      <c r="H16" s="70">
        <v>4</v>
      </c>
      <c r="I16" s="70">
        <v>5</v>
      </c>
      <c r="J16" s="70">
        <v>3</v>
      </c>
      <c r="K16" s="70">
        <v>2</v>
      </c>
      <c r="L16" s="70">
        <v>2</v>
      </c>
      <c r="M16" s="70">
        <v>2</v>
      </c>
      <c r="N16" s="70">
        <v>2</v>
      </c>
      <c r="O16" s="70">
        <v>5</v>
      </c>
      <c r="P16" s="70"/>
      <c r="Q16" s="72">
        <f t="shared" si="0"/>
        <v>45.666666666666664</v>
      </c>
    </row>
    <row r="17" spans="1:17" s="71" customFormat="1" x14ac:dyDescent="0.25">
      <c r="A17" s="70">
        <v>3</v>
      </c>
      <c r="B17" s="70">
        <v>8</v>
      </c>
      <c r="C17" s="70">
        <v>7</v>
      </c>
      <c r="D17" s="70">
        <v>8</v>
      </c>
      <c r="E17" s="70">
        <v>4</v>
      </c>
      <c r="F17" s="70">
        <v>3</v>
      </c>
      <c r="G17" s="70">
        <v>3</v>
      </c>
      <c r="H17" s="70">
        <v>3</v>
      </c>
      <c r="I17" s="70">
        <v>3</v>
      </c>
      <c r="J17" s="70">
        <v>1</v>
      </c>
      <c r="K17" s="70">
        <v>1</v>
      </c>
      <c r="L17" s="70">
        <v>1</v>
      </c>
      <c r="M17" s="70">
        <v>1</v>
      </c>
      <c r="N17" s="70">
        <v>1</v>
      </c>
      <c r="O17" s="70">
        <v>3</v>
      </c>
      <c r="P17" s="70"/>
      <c r="Q17" s="72">
        <f t="shared" si="0"/>
        <v>31.666666666666668</v>
      </c>
    </row>
    <row r="18" spans="1:17" x14ac:dyDescent="0.25">
      <c r="A18" s="14"/>
      <c r="B18" s="53"/>
      <c r="C18" s="53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72">
        <f t="shared" si="0"/>
        <v>0</v>
      </c>
    </row>
    <row r="19" spans="1:17" x14ac:dyDescent="0.25">
      <c r="A19" s="14" t="s">
        <v>139</v>
      </c>
      <c r="B19" s="53"/>
      <c r="C19" s="5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72">
        <f t="shared" si="0"/>
        <v>0</v>
      </c>
    </row>
    <row r="20" spans="1:17" s="55" customFormat="1" x14ac:dyDescent="0.25">
      <c r="A20" s="54">
        <v>1</v>
      </c>
      <c r="B20" s="54">
        <v>10</v>
      </c>
      <c r="C20" s="54">
        <v>9</v>
      </c>
      <c r="D20" s="54">
        <v>8</v>
      </c>
      <c r="E20" s="54">
        <v>5</v>
      </c>
      <c r="F20" s="54">
        <v>5</v>
      </c>
      <c r="G20" s="54">
        <v>5</v>
      </c>
      <c r="H20" s="54">
        <v>4</v>
      </c>
      <c r="I20" s="54">
        <v>4</v>
      </c>
      <c r="J20" s="54">
        <v>2</v>
      </c>
      <c r="K20" s="54">
        <v>2</v>
      </c>
      <c r="L20" s="54">
        <v>2</v>
      </c>
      <c r="M20" s="54">
        <v>2</v>
      </c>
      <c r="N20" s="54">
        <v>2</v>
      </c>
      <c r="O20" s="54">
        <v>5</v>
      </c>
      <c r="P20" s="54"/>
      <c r="Q20" s="72">
        <f t="shared" si="0"/>
        <v>47</v>
      </c>
    </row>
    <row r="21" spans="1:17" x14ac:dyDescent="0.25">
      <c r="A21" s="14"/>
      <c r="B21" s="53"/>
      <c r="C21" s="53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72">
        <f t="shared" si="0"/>
        <v>0</v>
      </c>
    </row>
    <row r="22" spans="1:17" x14ac:dyDescent="0.25">
      <c r="A22" s="14"/>
      <c r="B22" s="53"/>
      <c r="C22" s="53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</row>
    <row r="23" spans="1:17" x14ac:dyDescent="0.25">
      <c r="A23" s="14"/>
      <c r="B23" s="53"/>
      <c r="C23" s="53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</row>
    <row r="24" spans="1:17" x14ac:dyDescent="0.25">
      <c r="A24" s="14"/>
      <c r="B24" s="53"/>
      <c r="C24" s="53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</row>
    <row r="25" spans="1:17" x14ac:dyDescent="0.25">
      <c r="A25" s="14"/>
      <c r="B25" s="53"/>
      <c r="C25" s="53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</row>
    <row r="26" spans="1:17" x14ac:dyDescent="0.25">
      <c r="A26" s="14"/>
      <c r="B26" s="53"/>
      <c r="C26" s="53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</row>
    <row r="27" spans="1:17" x14ac:dyDescent="0.25">
      <c r="A27" s="14"/>
      <c r="B27" s="53"/>
      <c r="C27" s="53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</row>
    <row r="28" spans="1:17" x14ac:dyDescent="0.25">
      <c r="A28" s="14"/>
      <c r="B28" s="53"/>
      <c r="C28" s="53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</row>
    <row r="31" spans="1:17" x14ac:dyDescent="0.25">
      <c r="N31" t="s">
        <v>81</v>
      </c>
    </row>
    <row r="33" spans="14:14" x14ac:dyDescent="0.25">
      <c r="N33" t="s">
        <v>82</v>
      </c>
    </row>
  </sheetData>
  <mergeCells count="5">
    <mergeCell ref="G4:I4"/>
    <mergeCell ref="J4:L4"/>
    <mergeCell ref="M4:N4"/>
    <mergeCell ref="B4:D4"/>
    <mergeCell ref="B6:D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4"/>
  <sheetViews>
    <sheetView workbookViewId="0">
      <selection activeCell="N8" sqref="N8"/>
    </sheetView>
  </sheetViews>
  <sheetFormatPr defaultRowHeight="15" x14ac:dyDescent="0.25"/>
  <sheetData>
    <row r="2" spans="1:13" ht="31.5" x14ac:dyDescent="0.5">
      <c r="E2" s="27" t="s">
        <v>80</v>
      </c>
    </row>
    <row r="3" spans="1:13" x14ac:dyDescent="0.25">
      <c r="D3" t="s">
        <v>42</v>
      </c>
    </row>
    <row r="4" spans="1:13" ht="45" customHeight="1" x14ac:dyDescent="0.25">
      <c r="A4" s="14" t="s">
        <v>1</v>
      </c>
      <c r="B4" s="85" t="s">
        <v>2</v>
      </c>
      <c r="C4" s="86"/>
      <c r="D4" s="87"/>
      <c r="E4" s="14" t="s">
        <v>70</v>
      </c>
      <c r="F4" s="14" t="s">
        <v>4</v>
      </c>
      <c r="G4" s="84" t="s">
        <v>40</v>
      </c>
      <c r="H4" s="84"/>
      <c r="I4" s="84"/>
      <c r="J4" s="14" t="s">
        <v>13</v>
      </c>
      <c r="K4" s="14" t="s">
        <v>33</v>
      </c>
      <c r="L4" s="14" t="s">
        <v>25</v>
      </c>
      <c r="M4" s="14" t="s">
        <v>26</v>
      </c>
    </row>
    <row r="5" spans="1:13" ht="30" x14ac:dyDescent="0.25">
      <c r="A5" s="14"/>
      <c r="B5" s="53" t="s">
        <v>128</v>
      </c>
      <c r="C5" s="53" t="s">
        <v>129</v>
      </c>
      <c r="D5" s="14" t="s">
        <v>130</v>
      </c>
      <c r="E5" s="14"/>
      <c r="F5" s="14"/>
      <c r="G5" s="14" t="s">
        <v>52</v>
      </c>
      <c r="H5" s="14" t="s">
        <v>71</v>
      </c>
      <c r="I5" s="14" t="s">
        <v>72</v>
      </c>
      <c r="J5" s="14"/>
      <c r="K5" s="14"/>
      <c r="L5" s="14"/>
      <c r="M5" s="14"/>
    </row>
    <row r="6" spans="1:13" x14ac:dyDescent="0.25">
      <c r="A6" s="14"/>
      <c r="B6" s="85">
        <v>10</v>
      </c>
      <c r="C6" s="86"/>
      <c r="D6" s="87"/>
      <c r="E6" s="14">
        <v>10</v>
      </c>
      <c r="F6" s="14">
        <v>10</v>
      </c>
      <c r="G6" s="14">
        <v>10</v>
      </c>
      <c r="H6" s="14">
        <v>10</v>
      </c>
      <c r="I6" s="14">
        <v>10</v>
      </c>
      <c r="J6" s="14">
        <v>10</v>
      </c>
      <c r="K6" s="14">
        <v>5</v>
      </c>
      <c r="L6" s="14">
        <v>5</v>
      </c>
      <c r="M6" s="14">
        <v>75</v>
      </c>
    </row>
    <row r="7" spans="1:13" x14ac:dyDescent="0.25">
      <c r="A7" s="14" t="s">
        <v>131</v>
      </c>
      <c r="B7" s="53"/>
      <c r="C7" s="53"/>
      <c r="D7" s="14"/>
      <c r="E7" s="14"/>
      <c r="F7" s="14"/>
      <c r="G7" s="14"/>
      <c r="H7" s="14"/>
      <c r="I7" s="14"/>
      <c r="J7" s="14"/>
      <c r="K7" s="14"/>
      <c r="L7" s="14"/>
      <c r="M7" s="14"/>
    </row>
    <row r="8" spans="1:13" s="63" customFormat="1" x14ac:dyDescent="0.25">
      <c r="A8" s="62">
        <v>2</v>
      </c>
      <c r="B8" s="62">
        <v>8</v>
      </c>
      <c r="C8" s="62">
        <v>8</v>
      </c>
      <c r="D8" s="62">
        <v>8</v>
      </c>
      <c r="E8" s="62">
        <v>5</v>
      </c>
      <c r="F8" s="62">
        <v>3</v>
      </c>
      <c r="G8" s="62">
        <v>4</v>
      </c>
      <c r="H8" s="62">
        <v>4</v>
      </c>
      <c r="I8" s="62">
        <v>3</v>
      </c>
      <c r="J8" s="62">
        <v>10</v>
      </c>
      <c r="K8" s="62">
        <v>3</v>
      </c>
      <c r="L8" s="62">
        <v>1</v>
      </c>
      <c r="M8" s="62">
        <f>(B8+C8+D8)/3+E8+F8+G8+H8+I8+J8+K8-L8</f>
        <v>39</v>
      </c>
    </row>
    <row r="9" spans="1:13" s="63" customFormat="1" x14ac:dyDescent="0.25">
      <c r="A9" s="62">
        <v>3</v>
      </c>
      <c r="B9" s="62">
        <v>10</v>
      </c>
      <c r="C9" s="62">
        <v>10</v>
      </c>
      <c r="D9" s="62">
        <v>10</v>
      </c>
      <c r="E9" s="62">
        <v>5</v>
      </c>
      <c r="F9" s="62">
        <v>5</v>
      </c>
      <c r="G9" s="62">
        <v>5</v>
      </c>
      <c r="H9" s="62">
        <v>5</v>
      </c>
      <c r="I9" s="62">
        <v>4</v>
      </c>
      <c r="J9" s="62">
        <v>10</v>
      </c>
      <c r="K9" s="62">
        <v>5</v>
      </c>
      <c r="L9" s="62">
        <v>1</v>
      </c>
      <c r="M9" s="62">
        <f t="shared" ref="M9:M16" si="0">(B9+C9+D9)/3+E9+F9+G9+H9+I9+J9+K9-L9</f>
        <v>48</v>
      </c>
    </row>
    <row r="10" spans="1:13" s="63" customFormat="1" x14ac:dyDescent="0.25">
      <c r="A10" s="62">
        <v>4</v>
      </c>
      <c r="B10" s="62">
        <v>9</v>
      </c>
      <c r="C10" s="62">
        <v>9</v>
      </c>
      <c r="D10" s="62">
        <v>9</v>
      </c>
      <c r="E10" s="62">
        <v>5</v>
      </c>
      <c r="F10" s="62">
        <v>4</v>
      </c>
      <c r="G10" s="62">
        <v>4</v>
      </c>
      <c r="H10" s="62">
        <v>4</v>
      </c>
      <c r="I10" s="62">
        <v>4</v>
      </c>
      <c r="J10" s="62">
        <v>10</v>
      </c>
      <c r="K10" s="62">
        <v>5</v>
      </c>
      <c r="L10" s="62">
        <v>1</v>
      </c>
      <c r="M10" s="62">
        <f t="shared" si="0"/>
        <v>44</v>
      </c>
    </row>
    <row r="11" spans="1:13" x14ac:dyDescent="0.25">
      <c r="A11" s="14"/>
      <c r="B11" s="53"/>
      <c r="C11" s="53"/>
      <c r="D11" s="14"/>
      <c r="E11" s="14"/>
      <c r="F11" s="14"/>
      <c r="G11" s="14"/>
      <c r="H11" s="14"/>
      <c r="I11" s="14"/>
      <c r="J11" s="14"/>
      <c r="K11" s="14"/>
      <c r="L11" s="14"/>
      <c r="M11" s="53">
        <f t="shared" si="0"/>
        <v>0</v>
      </c>
    </row>
    <row r="12" spans="1:13" x14ac:dyDescent="0.25">
      <c r="A12" s="14" t="s">
        <v>132</v>
      </c>
      <c r="B12" s="53"/>
      <c r="C12" s="53"/>
      <c r="D12" s="14"/>
      <c r="E12" s="14"/>
      <c r="F12" s="14"/>
      <c r="G12" s="14"/>
      <c r="H12" s="14"/>
      <c r="I12" s="14"/>
      <c r="J12" s="14"/>
      <c r="K12" s="14"/>
      <c r="L12" s="14"/>
      <c r="M12" s="53">
        <f t="shared" si="0"/>
        <v>0</v>
      </c>
    </row>
    <row r="13" spans="1:13" x14ac:dyDescent="0.25">
      <c r="A13" s="14"/>
      <c r="B13" s="53"/>
      <c r="C13" s="53"/>
      <c r="D13" s="14"/>
      <c r="E13" s="14"/>
      <c r="F13" s="14"/>
      <c r="G13" s="14"/>
      <c r="H13" s="14"/>
      <c r="I13" s="14"/>
      <c r="J13" s="14"/>
      <c r="K13" s="14"/>
      <c r="L13" s="14"/>
      <c r="M13" s="53">
        <f t="shared" si="0"/>
        <v>0</v>
      </c>
    </row>
    <row r="14" spans="1:13" s="69" customFormat="1" x14ac:dyDescent="0.25">
      <c r="A14" s="68">
        <v>1</v>
      </c>
      <c r="B14" s="68">
        <v>10</v>
      </c>
      <c r="C14" s="68">
        <v>10</v>
      </c>
      <c r="D14" s="68">
        <v>10</v>
      </c>
      <c r="E14" s="68">
        <v>5</v>
      </c>
      <c r="F14" s="68">
        <v>5</v>
      </c>
      <c r="G14" s="68">
        <v>4</v>
      </c>
      <c r="H14" s="68">
        <v>5</v>
      </c>
      <c r="I14" s="68">
        <v>5</v>
      </c>
      <c r="J14" s="68">
        <v>10</v>
      </c>
      <c r="K14" s="68">
        <v>5</v>
      </c>
      <c r="L14" s="68">
        <v>1</v>
      </c>
      <c r="M14" s="68">
        <f t="shared" si="0"/>
        <v>48</v>
      </c>
    </row>
    <row r="15" spans="1:13" x14ac:dyDescent="0.25">
      <c r="A15" s="14"/>
      <c r="B15" s="53"/>
      <c r="C15" s="53"/>
      <c r="D15" s="14"/>
      <c r="E15" s="14"/>
      <c r="F15" s="14"/>
      <c r="G15" s="14"/>
      <c r="H15" s="14"/>
      <c r="I15" s="14"/>
      <c r="J15" s="14"/>
      <c r="K15" s="14"/>
      <c r="L15" s="14"/>
      <c r="M15" s="53">
        <f t="shared" si="0"/>
        <v>0</v>
      </c>
    </row>
    <row r="16" spans="1:13" x14ac:dyDescent="0.25">
      <c r="A16" s="14"/>
      <c r="B16" s="53"/>
      <c r="C16" s="53"/>
      <c r="D16" s="14"/>
      <c r="E16" s="14"/>
      <c r="F16" s="14"/>
      <c r="G16" s="14"/>
      <c r="H16" s="14"/>
      <c r="I16" s="14"/>
      <c r="J16" s="14"/>
      <c r="K16" s="14"/>
      <c r="L16" s="14"/>
      <c r="M16" s="53">
        <f t="shared" si="0"/>
        <v>0</v>
      </c>
    </row>
    <row r="17" spans="1:13" x14ac:dyDescent="0.25">
      <c r="A17" s="14"/>
      <c r="B17" s="53"/>
      <c r="C17" s="53"/>
      <c r="D17" s="14"/>
      <c r="E17" s="14"/>
      <c r="F17" s="14"/>
      <c r="G17" s="14"/>
      <c r="H17" s="14"/>
      <c r="I17" s="14"/>
      <c r="J17" s="14"/>
      <c r="K17" s="14"/>
      <c r="L17" s="14"/>
      <c r="M17" s="14"/>
    </row>
    <row r="18" spans="1:13" x14ac:dyDescent="0.25">
      <c r="A18" s="14"/>
      <c r="B18" s="53"/>
      <c r="C18" s="53"/>
      <c r="D18" s="14"/>
      <c r="E18" s="14"/>
      <c r="F18" s="14"/>
      <c r="G18" s="14"/>
      <c r="H18" s="14"/>
      <c r="I18" s="14"/>
      <c r="J18" s="14"/>
      <c r="K18" s="14"/>
      <c r="L18" s="14"/>
      <c r="M18" s="14"/>
    </row>
    <row r="19" spans="1:13" x14ac:dyDescent="0.25">
      <c r="A19" s="14"/>
      <c r="B19" s="53"/>
      <c r="C19" s="53"/>
      <c r="D19" s="14"/>
      <c r="E19" s="14"/>
      <c r="F19" s="14"/>
      <c r="G19" s="14"/>
      <c r="H19" s="14"/>
      <c r="I19" s="14"/>
      <c r="J19" s="14"/>
      <c r="K19" s="14"/>
      <c r="L19" s="14"/>
      <c r="M19" s="14"/>
    </row>
    <row r="20" spans="1:13" x14ac:dyDescent="0.25">
      <c r="A20" s="14"/>
      <c r="B20" s="53"/>
      <c r="C20" s="53"/>
      <c r="D20" s="14"/>
      <c r="E20" s="14"/>
      <c r="F20" s="14"/>
      <c r="G20" s="14"/>
      <c r="H20" s="14"/>
      <c r="I20" s="14"/>
      <c r="J20" s="14"/>
      <c r="K20" s="14"/>
      <c r="L20" s="14"/>
      <c r="M20" s="14"/>
    </row>
    <row r="21" spans="1:13" x14ac:dyDescent="0.25">
      <c r="A21" s="14"/>
      <c r="B21" s="53"/>
      <c r="C21" s="53"/>
      <c r="D21" s="14"/>
      <c r="E21" s="14"/>
      <c r="F21" s="14"/>
      <c r="G21" s="14"/>
      <c r="H21" s="14"/>
      <c r="I21" s="14"/>
      <c r="J21" s="14"/>
      <c r="K21" s="14"/>
      <c r="L21" s="14"/>
      <c r="M21" s="14"/>
    </row>
    <row r="22" spans="1:13" x14ac:dyDescent="0.25">
      <c r="A22" s="14"/>
      <c r="B22" s="53"/>
      <c r="C22" s="53"/>
      <c r="D22" s="14"/>
      <c r="E22" s="14"/>
      <c r="F22" s="14"/>
      <c r="G22" s="14"/>
      <c r="H22" s="14"/>
      <c r="I22" s="14"/>
      <c r="J22" s="14"/>
      <c r="K22" s="14"/>
      <c r="L22" s="14"/>
      <c r="M22" s="14"/>
    </row>
    <row r="23" spans="1:13" x14ac:dyDescent="0.25">
      <c r="A23" s="14"/>
      <c r="B23" s="53"/>
      <c r="C23" s="53"/>
      <c r="D23" s="14"/>
      <c r="E23" s="14"/>
      <c r="F23" s="14"/>
      <c r="G23" s="14"/>
      <c r="H23" s="14"/>
      <c r="I23" s="14"/>
      <c r="J23" s="14"/>
      <c r="K23" s="14"/>
      <c r="L23" s="14"/>
      <c r="M23" s="14"/>
    </row>
    <row r="24" spans="1:13" x14ac:dyDescent="0.25">
      <c r="A24" s="14"/>
      <c r="B24" s="53"/>
      <c r="C24" s="53"/>
      <c r="D24" s="14"/>
      <c r="E24" s="14"/>
      <c r="F24" s="14"/>
      <c r="G24" s="14"/>
      <c r="H24" s="14"/>
      <c r="I24" s="14"/>
      <c r="J24" s="14"/>
      <c r="K24" s="14"/>
      <c r="L24" s="14"/>
      <c r="M24" s="14"/>
    </row>
    <row r="25" spans="1:13" x14ac:dyDescent="0.25">
      <c r="A25" s="14"/>
      <c r="B25" s="53"/>
      <c r="C25" s="53"/>
      <c r="D25" s="14"/>
      <c r="E25" s="14"/>
      <c r="F25" s="14"/>
      <c r="G25" s="14"/>
      <c r="H25" s="14"/>
      <c r="I25" s="14"/>
      <c r="J25" s="14"/>
      <c r="K25" s="14"/>
      <c r="L25" s="14"/>
      <c r="M25" s="14"/>
    </row>
    <row r="26" spans="1:13" x14ac:dyDescent="0.25">
      <c r="A26" s="14"/>
      <c r="B26" s="53"/>
      <c r="C26" s="53"/>
      <c r="D26" s="14"/>
      <c r="E26" s="14"/>
      <c r="F26" s="14"/>
      <c r="G26" s="14"/>
      <c r="H26" s="14"/>
      <c r="I26" s="14"/>
      <c r="J26" s="14"/>
      <c r="K26" s="14"/>
      <c r="L26" s="14"/>
      <c r="M26" s="14"/>
    </row>
    <row r="27" spans="1:13" x14ac:dyDescent="0.25">
      <c r="A27" s="14"/>
      <c r="B27" s="53"/>
      <c r="C27" s="53"/>
      <c r="D27" s="14"/>
      <c r="E27" s="14"/>
      <c r="F27" s="14"/>
      <c r="G27" s="14"/>
      <c r="H27" s="14"/>
      <c r="I27" s="14"/>
      <c r="J27" s="14"/>
      <c r="K27" s="14"/>
      <c r="L27" s="14"/>
      <c r="M27" s="14"/>
    </row>
    <row r="28" spans="1:13" x14ac:dyDescent="0.25">
      <c r="A28" s="14"/>
      <c r="B28" s="53"/>
      <c r="C28" s="53"/>
      <c r="D28" s="14"/>
      <c r="E28" s="14"/>
      <c r="F28" s="14"/>
      <c r="G28" s="14"/>
      <c r="H28" s="14"/>
      <c r="I28" s="14"/>
      <c r="J28" s="14"/>
      <c r="K28" s="14"/>
      <c r="L28" s="14"/>
      <c r="M28" s="14"/>
    </row>
    <row r="32" spans="1:13" x14ac:dyDescent="0.25">
      <c r="J32" t="s">
        <v>81</v>
      </c>
    </row>
    <row r="34" spans="10:10" x14ac:dyDescent="0.25">
      <c r="J34" t="s">
        <v>82</v>
      </c>
    </row>
  </sheetData>
  <mergeCells count="3">
    <mergeCell ref="G4:I4"/>
    <mergeCell ref="B4:D4"/>
    <mergeCell ref="B6:D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8"/>
  <sheetViews>
    <sheetView workbookViewId="0">
      <selection activeCell="O13" sqref="O13"/>
    </sheetView>
  </sheetViews>
  <sheetFormatPr defaultRowHeight="15" x14ac:dyDescent="0.25"/>
  <cols>
    <col min="15" max="15" width="29.5703125" customWidth="1"/>
  </cols>
  <sheetData>
    <row r="2" spans="1:14" ht="33" x14ac:dyDescent="0.45">
      <c r="E2" s="29" t="s">
        <v>116</v>
      </c>
    </row>
    <row r="3" spans="1:14" x14ac:dyDescent="0.25">
      <c r="A3" t="s">
        <v>42</v>
      </c>
    </row>
    <row r="4" spans="1:14" ht="45" x14ac:dyDescent="0.25">
      <c r="A4" s="14" t="s">
        <v>1</v>
      </c>
      <c r="B4" s="85" t="s">
        <v>2</v>
      </c>
      <c r="C4" s="86"/>
      <c r="D4" s="87"/>
      <c r="E4" s="14" t="s">
        <v>4</v>
      </c>
      <c r="F4" s="14" t="s">
        <v>88</v>
      </c>
      <c r="G4" s="14" t="s">
        <v>85</v>
      </c>
      <c r="H4" s="14" t="s">
        <v>89</v>
      </c>
      <c r="I4" s="14" t="s">
        <v>90</v>
      </c>
      <c r="J4" s="84" t="s">
        <v>40</v>
      </c>
      <c r="K4" s="84"/>
      <c r="L4" s="84"/>
      <c r="M4" s="53"/>
      <c r="N4" s="14" t="s">
        <v>26</v>
      </c>
    </row>
    <row r="5" spans="1:14" x14ac:dyDescent="0.25">
      <c r="A5" s="14"/>
      <c r="B5" s="85"/>
      <c r="C5" s="86"/>
      <c r="D5" s="87"/>
      <c r="E5" s="14"/>
      <c r="F5" s="14"/>
      <c r="G5" s="14"/>
      <c r="H5" s="14"/>
      <c r="I5" s="14"/>
      <c r="J5" s="14" t="s">
        <v>86</v>
      </c>
      <c r="K5" s="14" t="s">
        <v>87</v>
      </c>
      <c r="L5" s="14" t="s">
        <v>91</v>
      </c>
      <c r="M5" s="53"/>
      <c r="N5" s="14"/>
    </row>
    <row r="6" spans="1:14" x14ac:dyDescent="0.25">
      <c r="A6" s="14"/>
      <c r="B6" s="85">
        <v>10</v>
      </c>
      <c r="C6" s="86"/>
      <c r="D6" s="87"/>
      <c r="E6" s="14">
        <v>5</v>
      </c>
      <c r="F6" s="14">
        <v>5</v>
      </c>
      <c r="G6" s="14">
        <v>5</v>
      </c>
      <c r="H6" s="14">
        <v>5</v>
      </c>
      <c r="I6" s="14">
        <v>5</v>
      </c>
      <c r="J6" s="14">
        <v>5</v>
      </c>
      <c r="K6" s="14">
        <v>5</v>
      </c>
      <c r="L6" s="14">
        <v>5</v>
      </c>
      <c r="M6" s="53"/>
      <c r="N6" s="14">
        <v>50</v>
      </c>
    </row>
    <row r="7" spans="1:14" x14ac:dyDescent="0.25">
      <c r="A7" s="14" t="s">
        <v>121</v>
      </c>
      <c r="B7" s="53"/>
      <c r="C7" s="53"/>
      <c r="D7" s="14"/>
      <c r="E7" s="14"/>
      <c r="F7" s="14"/>
      <c r="G7" s="14"/>
      <c r="H7" s="14"/>
      <c r="I7" s="14"/>
      <c r="J7" s="14"/>
      <c r="K7" s="14"/>
      <c r="L7" s="14"/>
      <c r="M7" s="53"/>
      <c r="N7" s="14">
        <f>(B7+C7+D7)/3+E7+F7+G7+H7+I7+J7+K7+L7</f>
        <v>0</v>
      </c>
    </row>
    <row r="8" spans="1:14" s="57" customFormat="1" x14ac:dyDescent="0.25">
      <c r="A8" s="56">
        <v>1</v>
      </c>
      <c r="B8" s="56">
        <v>8</v>
      </c>
      <c r="C8" s="56">
        <v>8</v>
      </c>
      <c r="D8" s="56">
        <v>8</v>
      </c>
      <c r="E8" s="56">
        <v>4</v>
      </c>
      <c r="F8" s="56">
        <v>4</v>
      </c>
      <c r="G8" s="56">
        <v>4</v>
      </c>
      <c r="H8" s="56">
        <v>5</v>
      </c>
      <c r="I8" s="56">
        <v>5</v>
      </c>
      <c r="J8" s="56">
        <v>4</v>
      </c>
      <c r="K8" s="56">
        <v>4</v>
      </c>
      <c r="L8" s="56">
        <v>2</v>
      </c>
      <c r="M8" s="56"/>
      <c r="N8" s="56">
        <f>(B8+C8+D8)/3+E8+F8+G8+H8+I8+J8+K8+L8-M8</f>
        <v>40</v>
      </c>
    </row>
    <row r="9" spans="1:14" s="57" customFormat="1" x14ac:dyDescent="0.25">
      <c r="A9" s="56">
        <v>4</v>
      </c>
      <c r="B9" s="56">
        <v>9</v>
      </c>
      <c r="C9" s="56">
        <v>9</v>
      </c>
      <c r="D9" s="56">
        <v>9</v>
      </c>
      <c r="E9" s="56">
        <v>5</v>
      </c>
      <c r="F9" s="56">
        <v>4</v>
      </c>
      <c r="G9" s="56">
        <v>5</v>
      </c>
      <c r="H9" s="56">
        <v>5</v>
      </c>
      <c r="I9" s="56">
        <v>5</v>
      </c>
      <c r="J9" s="56">
        <v>5</v>
      </c>
      <c r="K9" s="56">
        <v>5</v>
      </c>
      <c r="L9" s="56">
        <v>4</v>
      </c>
      <c r="M9" s="56">
        <v>1</v>
      </c>
      <c r="N9" s="56">
        <f>(B9+C9+D9)/3+E9+F9+G9+H9+I9+J9+K9+L9-M9</f>
        <v>46</v>
      </c>
    </row>
    <row r="10" spans="1:14" x14ac:dyDescent="0.25">
      <c r="A10" s="14"/>
      <c r="B10" s="53"/>
      <c r="C10" s="53"/>
      <c r="D10" s="14"/>
      <c r="E10" s="14"/>
      <c r="F10" s="14"/>
      <c r="G10" s="14"/>
      <c r="H10" s="14"/>
      <c r="I10" s="14"/>
      <c r="J10" s="14"/>
      <c r="K10" s="14"/>
      <c r="L10" s="14"/>
      <c r="M10" s="53"/>
      <c r="N10" s="53">
        <f>(B10+C10+D10)/3+E10+F10+G10+H10+I10+J10+K10+L10</f>
        <v>0</v>
      </c>
    </row>
    <row r="11" spans="1:14" x14ac:dyDescent="0.25">
      <c r="A11" s="14" t="s">
        <v>122</v>
      </c>
      <c r="B11" s="53"/>
      <c r="C11" s="53"/>
      <c r="D11" s="14"/>
      <c r="E11" s="14"/>
      <c r="F11" s="14"/>
      <c r="G11" s="14"/>
      <c r="H11" s="14"/>
      <c r="I11" s="14"/>
      <c r="J11" s="14"/>
      <c r="K11" s="14"/>
      <c r="L11" s="14"/>
      <c r="M11" s="53"/>
      <c r="N11" s="53">
        <f>(B11+C11+D11)/3+E11+F11+G11+H11+I11+J11+K11+L11</f>
        <v>0</v>
      </c>
    </row>
    <row r="12" spans="1:14" s="63" customFormat="1" x14ac:dyDescent="0.25">
      <c r="A12" s="62">
        <v>2</v>
      </c>
      <c r="B12" s="62">
        <v>8</v>
      </c>
      <c r="C12" s="62">
        <v>9</v>
      </c>
      <c r="D12" s="62">
        <v>9</v>
      </c>
      <c r="E12" s="62">
        <v>4</v>
      </c>
      <c r="F12" s="62">
        <v>4</v>
      </c>
      <c r="G12" s="62">
        <v>3</v>
      </c>
      <c r="H12" s="62">
        <v>5</v>
      </c>
      <c r="I12" s="62">
        <v>4</v>
      </c>
      <c r="J12" s="62">
        <v>5</v>
      </c>
      <c r="K12" s="62">
        <v>5</v>
      </c>
      <c r="L12" s="62">
        <v>4</v>
      </c>
      <c r="M12" s="62">
        <v>1</v>
      </c>
      <c r="N12" s="56">
        <f>(B12+C12+D12)/3+E12+F12+G12+H12+I12+J12+K12+L12-M12</f>
        <v>41.666666666666664</v>
      </c>
    </row>
    <row r="13" spans="1:14" s="63" customFormat="1" x14ac:dyDescent="0.25">
      <c r="A13" s="62">
        <v>3</v>
      </c>
      <c r="B13" s="62">
        <v>10</v>
      </c>
      <c r="C13" s="62">
        <v>10</v>
      </c>
      <c r="D13" s="62">
        <v>10</v>
      </c>
      <c r="E13" s="62">
        <v>5</v>
      </c>
      <c r="F13" s="62">
        <v>4</v>
      </c>
      <c r="G13" s="62">
        <v>5</v>
      </c>
      <c r="H13" s="62">
        <v>5</v>
      </c>
      <c r="I13" s="62">
        <v>5</v>
      </c>
      <c r="J13" s="62">
        <v>5</v>
      </c>
      <c r="K13" s="62">
        <v>5</v>
      </c>
      <c r="L13" s="62">
        <v>5</v>
      </c>
      <c r="M13" s="62"/>
      <c r="N13" s="56">
        <f>(B13+C13+D13)/3+E13+F13+G13+H13+I13+J13+K13+L13-M13</f>
        <v>49</v>
      </c>
    </row>
    <row r="14" spans="1:14" x14ac:dyDescent="0.25">
      <c r="A14" s="14"/>
      <c r="B14" s="53"/>
      <c r="C14" s="53"/>
      <c r="D14" s="14"/>
      <c r="E14" s="14"/>
      <c r="F14" s="14"/>
      <c r="G14" s="14"/>
      <c r="H14" s="14"/>
      <c r="I14" s="14"/>
      <c r="J14" s="14"/>
      <c r="K14" s="14"/>
      <c r="L14" s="14"/>
      <c r="M14" s="53"/>
      <c r="N14" s="53">
        <f>(B14+C14+D14)/3+E14+F14+G14+H14+I14+J14+K14+L14</f>
        <v>0</v>
      </c>
    </row>
    <row r="15" spans="1:14" x14ac:dyDescent="0.25">
      <c r="A15" s="14"/>
      <c r="B15" s="53"/>
      <c r="C15" s="53"/>
      <c r="D15" s="14"/>
      <c r="E15" s="14"/>
      <c r="F15" s="14"/>
      <c r="G15" s="14"/>
      <c r="H15" s="14"/>
      <c r="I15" s="14"/>
      <c r="J15" s="14"/>
      <c r="K15" s="14"/>
      <c r="L15" s="14"/>
      <c r="M15" s="53"/>
      <c r="N15" s="53">
        <f>(B15+C15+D15)/3+E15+F15+G15+H15+I15+J15+K15+L15</f>
        <v>0</v>
      </c>
    </row>
    <row r="16" spans="1:14" x14ac:dyDescent="0.25">
      <c r="A16" s="14"/>
      <c r="B16" s="53"/>
      <c r="C16" s="53"/>
      <c r="D16" s="14"/>
      <c r="E16" s="14"/>
      <c r="F16" s="14"/>
      <c r="G16" s="14"/>
      <c r="H16" s="14"/>
      <c r="I16" s="14"/>
      <c r="J16" s="14"/>
      <c r="K16" s="14"/>
      <c r="L16" s="14"/>
      <c r="M16" s="53"/>
      <c r="N16" s="53">
        <f>(B16+C16+D16)/3+E16+F16+G16+H16+I16+J16+K16+L16</f>
        <v>0</v>
      </c>
    </row>
    <row r="17" spans="1:14" x14ac:dyDescent="0.25">
      <c r="A17" s="14"/>
      <c r="B17" s="53"/>
      <c r="C17" s="53"/>
      <c r="D17" s="14"/>
      <c r="E17" s="14"/>
      <c r="F17" s="14"/>
      <c r="G17" s="14"/>
      <c r="H17" s="14"/>
      <c r="I17" s="14"/>
      <c r="J17" s="14"/>
      <c r="K17" s="14"/>
      <c r="L17" s="14"/>
      <c r="M17" s="53"/>
      <c r="N17" s="14"/>
    </row>
    <row r="18" spans="1:14" x14ac:dyDescent="0.25">
      <c r="A18" s="14"/>
      <c r="B18" s="53"/>
      <c r="C18" s="53"/>
      <c r="D18" s="14"/>
      <c r="E18" s="14"/>
      <c r="F18" s="14"/>
      <c r="G18" s="14"/>
      <c r="H18" s="14"/>
      <c r="I18" s="14"/>
      <c r="J18" s="14"/>
      <c r="K18" s="14"/>
      <c r="L18" s="14"/>
      <c r="M18" s="53"/>
      <c r="N18" s="14"/>
    </row>
    <row r="19" spans="1:14" x14ac:dyDescent="0.25">
      <c r="A19" s="14"/>
      <c r="B19" s="53"/>
      <c r="C19" s="53"/>
      <c r="D19" s="14"/>
      <c r="E19" s="14"/>
      <c r="F19" s="14"/>
      <c r="G19" s="14"/>
      <c r="H19" s="14"/>
      <c r="I19" s="14"/>
      <c r="J19" s="14"/>
      <c r="K19" s="14"/>
      <c r="L19" s="14"/>
      <c r="M19" s="53"/>
      <c r="N19" s="14"/>
    </row>
    <row r="20" spans="1:14" x14ac:dyDescent="0.25">
      <c r="A20" s="14"/>
      <c r="B20" s="53"/>
      <c r="C20" s="53"/>
      <c r="D20" s="14"/>
      <c r="E20" s="14"/>
      <c r="F20" s="14"/>
      <c r="G20" s="14"/>
      <c r="H20" s="14"/>
      <c r="I20" s="14"/>
      <c r="J20" s="14"/>
      <c r="K20" s="14"/>
      <c r="L20" s="14"/>
      <c r="M20" s="53"/>
      <c r="N20" s="14"/>
    </row>
    <row r="21" spans="1:14" x14ac:dyDescent="0.25">
      <c r="A21" s="14"/>
      <c r="B21" s="53"/>
      <c r="C21" s="53"/>
      <c r="D21" s="14"/>
      <c r="E21" s="14"/>
      <c r="F21" s="14"/>
      <c r="G21" s="14"/>
      <c r="H21" s="14"/>
      <c r="I21" s="14"/>
      <c r="J21" s="14"/>
      <c r="K21" s="14"/>
      <c r="L21" s="14"/>
      <c r="M21" s="53"/>
      <c r="N21" s="14"/>
    </row>
    <row r="26" spans="1:14" x14ac:dyDescent="0.25">
      <c r="J26" t="s">
        <v>81</v>
      </c>
    </row>
    <row r="28" spans="1:14" x14ac:dyDescent="0.25">
      <c r="J28" t="s">
        <v>82</v>
      </c>
    </row>
  </sheetData>
  <mergeCells count="4">
    <mergeCell ref="J4:L4"/>
    <mergeCell ref="B4:D4"/>
    <mergeCell ref="B5:D5"/>
    <mergeCell ref="B6:D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7"/>
  <sheetViews>
    <sheetView topLeftCell="A4" workbookViewId="0">
      <selection activeCell="P12" sqref="P12"/>
    </sheetView>
  </sheetViews>
  <sheetFormatPr defaultRowHeight="15" x14ac:dyDescent="0.25"/>
  <cols>
    <col min="17" max="17" width="11.5703125" bestFit="1" customWidth="1"/>
  </cols>
  <sheetData>
    <row r="2" spans="1:17" ht="30" x14ac:dyDescent="0.4">
      <c r="E2" s="28" t="s">
        <v>92</v>
      </c>
    </row>
    <row r="3" spans="1:17" x14ac:dyDescent="0.25">
      <c r="D3" t="s">
        <v>42</v>
      </c>
    </row>
    <row r="4" spans="1:17" ht="60" x14ac:dyDescent="0.25">
      <c r="A4" s="14" t="s">
        <v>1</v>
      </c>
      <c r="B4" s="85" t="s">
        <v>2</v>
      </c>
      <c r="C4" s="86"/>
      <c r="D4" s="87"/>
      <c r="E4" s="14" t="s">
        <v>70</v>
      </c>
      <c r="F4" s="14" t="s">
        <v>4</v>
      </c>
      <c r="G4" s="85" t="s">
        <v>83</v>
      </c>
      <c r="H4" s="86"/>
      <c r="I4" s="87"/>
      <c r="J4" s="14" t="s">
        <v>93</v>
      </c>
      <c r="K4" s="84" t="s">
        <v>94</v>
      </c>
      <c r="L4" s="84"/>
      <c r="M4" s="84"/>
      <c r="N4" s="14" t="s">
        <v>97</v>
      </c>
      <c r="O4" s="22" t="s">
        <v>118</v>
      </c>
      <c r="P4" s="14" t="s">
        <v>26</v>
      </c>
      <c r="Q4" s="14"/>
    </row>
    <row r="5" spans="1:17" ht="45" x14ac:dyDescent="0.25">
      <c r="A5" s="14"/>
      <c r="B5" s="53" t="s">
        <v>149</v>
      </c>
      <c r="C5" s="53">
        <v>2</v>
      </c>
      <c r="D5" s="14">
        <v>3</v>
      </c>
      <c r="E5" s="14"/>
      <c r="F5" s="14"/>
      <c r="G5" s="14" t="s">
        <v>17</v>
      </c>
      <c r="H5" s="22" t="s">
        <v>117</v>
      </c>
      <c r="I5" s="14" t="s">
        <v>109</v>
      </c>
      <c r="J5" s="14"/>
      <c r="K5" s="14" t="s">
        <v>95</v>
      </c>
      <c r="L5" s="14" t="s">
        <v>96</v>
      </c>
      <c r="M5" s="14" t="s">
        <v>76</v>
      </c>
      <c r="N5" s="14"/>
      <c r="O5" s="22"/>
      <c r="P5" s="14"/>
      <c r="Q5" s="14"/>
    </row>
    <row r="6" spans="1:17" x14ac:dyDescent="0.25">
      <c r="A6" s="14"/>
      <c r="B6" s="53"/>
      <c r="C6" s="53"/>
      <c r="D6" s="14">
        <v>10</v>
      </c>
      <c r="E6" s="14">
        <v>5</v>
      </c>
      <c r="F6" s="14">
        <v>5</v>
      </c>
      <c r="G6" s="22">
        <v>5</v>
      </c>
      <c r="H6" s="22">
        <v>5</v>
      </c>
      <c r="I6" s="14">
        <v>5</v>
      </c>
      <c r="J6" s="14">
        <v>5</v>
      </c>
      <c r="K6" s="14">
        <v>5</v>
      </c>
      <c r="L6" s="14">
        <v>5</v>
      </c>
      <c r="M6" s="14">
        <v>5</v>
      </c>
      <c r="N6" s="14">
        <v>5</v>
      </c>
      <c r="O6" s="22">
        <v>5</v>
      </c>
      <c r="P6" s="14">
        <v>65</v>
      </c>
      <c r="Q6" s="14"/>
    </row>
    <row r="7" spans="1:17" x14ac:dyDescent="0.25">
      <c r="A7" s="14" t="s">
        <v>153</v>
      </c>
      <c r="B7" s="53"/>
      <c r="C7" s="53"/>
      <c r="D7" s="14"/>
      <c r="E7" s="14"/>
      <c r="F7" s="14"/>
      <c r="G7" s="22"/>
      <c r="H7" s="22"/>
      <c r="I7" s="14"/>
      <c r="J7" s="14"/>
      <c r="K7" s="14"/>
      <c r="L7" s="14"/>
      <c r="M7" s="14"/>
      <c r="N7" s="14"/>
      <c r="O7" s="22"/>
      <c r="P7" s="14"/>
      <c r="Q7" s="14"/>
    </row>
    <row r="8" spans="1:17" s="63" customFormat="1" x14ac:dyDescent="0.25">
      <c r="A8" s="62">
        <v>2</v>
      </c>
      <c r="B8" s="62">
        <v>10</v>
      </c>
      <c r="C8" s="62">
        <v>10</v>
      </c>
      <c r="D8" s="62">
        <v>10</v>
      </c>
      <c r="E8" s="62">
        <v>5</v>
      </c>
      <c r="F8" s="62">
        <v>5</v>
      </c>
      <c r="G8" s="62">
        <v>4</v>
      </c>
      <c r="H8" s="62">
        <v>4</v>
      </c>
      <c r="I8" s="62">
        <v>4</v>
      </c>
      <c r="J8" s="62">
        <v>5</v>
      </c>
      <c r="K8" s="62">
        <v>4</v>
      </c>
      <c r="L8" s="62">
        <v>5</v>
      </c>
      <c r="M8" s="62">
        <v>5</v>
      </c>
      <c r="N8" s="62">
        <v>5</v>
      </c>
      <c r="O8" s="62">
        <v>5</v>
      </c>
      <c r="P8" s="62">
        <f>(B8+C8+D8)/3+E8+F8+G8+H8+I8+J8+K8+L8+M8+N8+O8</f>
        <v>61</v>
      </c>
      <c r="Q8" s="62"/>
    </row>
    <row r="9" spans="1:17" s="63" customFormat="1" x14ac:dyDescent="0.25">
      <c r="A9" s="62">
        <v>3</v>
      </c>
      <c r="B9" s="62">
        <v>9</v>
      </c>
      <c r="C9" s="62">
        <v>9</v>
      </c>
      <c r="D9" s="62">
        <v>9</v>
      </c>
      <c r="E9" s="62">
        <v>5</v>
      </c>
      <c r="F9" s="62">
        <v>5</v>
      </c>
      <c r="G9" s="62">
        <v>3</v>
      </c>
      <c r="H9" s="62">
        <v>4</v>
      </c>
      <c r="I9" s="62">
        <v>4</v>
      </c>
      <c r="J9" s="62">
        <v>5</v>
      </c>
      <c r="K9" s="62">
        <v>4</v>
      </c>
      <c r="L9" s="62">
        <v>4</v>
      </c>
      <c r="M9" s="62">
        <v>5</v>
      </c>
      <c r="N9" s="62">
        <v>5</v>
      </c>
      <c r="O9" s="62">
        <v>5</v>
      </c>
      <c r="P9" s="62">
        <f>(B9+C9+D9)/3+E9+F9+G9+H9+I9+J9+K9+L9+M9+N9+O9</f>
        <v>58</v>
      </c>
      <c r="Q9" s="62"/>
    </row>
    <row r="10" spans="1:17" x14ac:dyDescent="0.25">
      <c r="A10" s="14"/>
      <c r="B10" s="53"/>
      <c r="C10" s="53"/>
      <c r="D10" s="14"/>
      <c r="E10" s="14"/>
      <c r="F10" s="14"/>
      <c r="G10" s="22"/>
      <c r="H10" s="22"/>
      <c r="I10" s="14"/>
      <c r="J10" s="14"/>
      <c r="K10" s="14"/>
      <c r="L10" s="14"/>
      <c r="M10" s="14"/>
      <c r="N10" s="14"/>
      <c r="O10" s="22"/>
      <c r="P10" s="14"/>
      <c r="Q10" s="14"/>
    </row>
    <row r="11" spans="1:17" x14ac:dyDescent="0.25">
      <c r="A11" s="14" t="s">
        <v>148</v>
      </c>
      <c r="B11" s="53"/>
      <c r="C11" s="53"/>
      <c r="D11" s="14"/>
      <c r="E11" s="14"/>
      <c r="F11" s="14"/>
      <c r="G11" s="22"/>
      <c r="H11" s="22"/>
      <c r="I11" s="14"/>
      <c r="J11" s="14"/>
      <c r="K11" s="14"/>
      <c r="L11" s="14"/>
      <c r="M11" s="14"/>
      <c r="N11" s="14"/>
      <c r="O11" s="22"/>
      <c r="P11" s="14"/>
      <c r="Q11" s="14"/>
    </row>
    <row r="12" spans="1:17" x14ac:dyDescent="0.25">
      <c r="A12" s="14">
        <v>5</v>
      </c>
      <c r="B12" s="53">
        <v>9</v>
      </c>
      <c r="C12" s="53">
        <v>8</v>
      </c>
      <c r="D12" s="14">
        <v>9</v>
      </c>
      <c r="E12" s="14">
        <v>5</v>
      </c>
      <c r="F12" s="14">
        <v>5</v>
      </c>
      <c r="G12" s="22">
        <v>3</v>
      </c>
      <c r="H12" s="22">
        <v>3</v>
      </c>
      <c r="I12" s="14">
        <v>3</v>
      </c>
      <c r="J12" s="14">
        <v>4</v>
      </c>
      <c r="K12" s="14">
        <v>3</v>
      </c>
      <c r="L12" s="14">
        <v>3</v>
      </c>
      <c r="M12" s="14">
        <v>4</v>
      </c>
      <c r="N12" s="14">
        <v>5</v>
      </c>
      <c r="O12" s="22">
        <v>4</v>
      </c>
      <c r="P12" s="62">
        <f>(B12+C12+D12)/3+E12+F12+G12+H12+I12+J12+K12+L12+M12+N12+O12</f>
        <v>50.666666666666664</v>
      </c>
      <c r="Q12" s="14"/>
    </row>
    <row r="13" spans="1:17" x14ac:dyDescent="0.25">
      <c r="A13" s="14"/>
      <c r="B13" s="53"/>
      <c r="C13" s="53"/>
      <c r="D13" s="14"/>
      <c r="E13" s="14"/>
      <c r="F13" s="14"/>
      <c r="G13" s="22"/>
      <c r="H13" s="22"/>
      <c r="I13" s="14"/>
      <c r="J13" s="14"/>
      <c r="K13" s="14"/>
      <c r="L13" s="14"/>
      <c r="M13" s="14"/>
      <c r="N13" s="14"/>
      <c r="O13" s="22"/>
      <c r="P13" s="14"/>
      <c r="Q13" s="14"/>
    </row>
    <row r="14" spans="1:17" x14ac:dyDescent="0.25">
      <c r="A14" s="14"/>
      <c r="B14" s="53"/>
      <c r="C14" s="53"/>
      <c r="D14" s="14"/>
      <c r="E14" s="14"/>
      <c r="F14" s="14"/>
      <c r="G14" s="22"/>
      <c r="H14" s="22"/>
      <c r="I14" s="14"/>
      <c r="J14" s="14"/>
      <c r="K14" s="14"/>
      <c r="L14" s="14"/>
      <c r="M14" s="14"/>
      <c r="N14" s="14"/>
      <c r="O14" s="22"/>
      <c r="P14" s="14"/>
      <c r="Q14" s="14"/>
    </row>
    <row r="15" spans="1:17" x14ac:dyDescent="0.25">
      <c r="A15" s="14"/>
      <c r="B15" s="53"/>
      <c r="C15" s="53"/>
      <c r="D15" s="14"/>
      <c r="E15" s="14"/>
      <c r="F15" s="14"/>
      <c r="G15" s="22"/>
      <c r="H15" s="22"/>
      <c r="I15" s="14"/>
      <c r="J15" s="14"/>
      <c r="K15" s="14"/>
      <c r="L15" s="14"/>
      <c r="M15" s="14"/>
      <c r="N15" s="14"/>
      <c r="O15" s="22"/>
      <c r="P15" s="14"/>
      <c r="Q15" s="14"/>
    </row>
    <row r="16" spans="1:17" x14ac:dyDescent="0.25">
      <c r="A16" s="14"/>
      <c r="B16" s="53"/>
      <c r="C16" s="53"/>
      <c r="D16" s="14"/>
      <c r="E16" s="14"/>
      <c r="F16" s="14"/>
      <c r="G16" s="22"/>
      <c r="H16" s="22"/>
      <c r="I16" s="14"/>
      <c r="J16" s="14"/>
      <c r="K16" s="14"/>
      <c r="L16" s="14"/>
      <c r="M16" s="14"/>
      <c r="N16" s="14"/>
      <c r="O16" s="22"/>
      <c r="P16" s="14"/>
      <c r="Q16" s="14"/>
    </row>
    <row r="17" spans="1:17" x14ac:dyDescent="0.25">
      <c r="A17" s="14"/>
      <c r="B17" s="53"/>
      <c r="C17" s="53"/>
      <c r="D17" s="14"/>
      <c r="E17" s="14"/>
      <c r="F17" s="14"/>
      <c r="G17" s="22"/>
      <c r="H17" s="22"/>
      <c r="I17" s="14"/>
      <c r="J17" s="14"/>
      <c r="K17" s="14"/>
      <c r="L17" s="14"/>
      <c r="M17" s="14"/>
      <c r="N17" s="14"/>
      <c r="O17" s="22"/>
      <c r="P17" s="14"/>
      <c r="Q17" s="14"/>
    </row>
    <row r="18" spans="1:17" x14ac:dyDescent="0.25">
      <c r="A18" s="14"/>
      <c r="B18" s="53"/>
      <c r="C18" s="53"/>
      <c r="D18" s="14"/>
      <c r="E18" s="14"/>
      <c r="F18" s="14"/>
      <c r="G18" s="22"/>
      <c r="H18" s="22"/>
      <c r="I18" s="14"/>
      <c r="J18" s="14"/>
      <c r="K18" s="14"/>
      <c r="L18" s="14"/>
      <c r="M18" s="14"/>
      <c r="N18" s="14"/>
      <c r="O18" s="22"/>
      <c r="P18" s="14"/>
      <c r="Q18" s="14"/>
    </row>
    <row r="19" spans="1:17" x14ac:dyDescent="0.25">
      <c r="A19" s="14"/>
      <c r="B19" s="53"/>
      <c r="C19" s="53"/>
      <c r="D19" s="14"/>
      <c r="E19" s="14"/>
      <c r="F19" s="14"/>
      <c r="G19" s="22"/>
      <c r="H19" s="22"/>
      <c r="I19" s="14"/>
      <c r="J19" s="14"/>
      <c r="K19" s="14"/>
      <c r="L19" s="14"/>
      <c r="M19" s="14"/>
      <c r="N19" s="14"/>
      <c r="O19" s="22"/>
      <c r="P19" s="14"/>
      <c r="Q19" s="14"/>
    </row>
    <row r="20" spans="1:17" x14ac:dyDescent="0.25">
      <c r="A20" s="14"/>
      <c r="B20" s="53"/>
      <c r="C20" s="53"/>
      <c r="D20" s="14"/>
      <c r="E20" s="14"/>
      <c r="F20" s="14"/>
      <c r="G20" s="22"/>
      <c r="H20" s="22"/>
      <c r="I20" s="14"/>
      <c r="J20" s="14"/>
      <c r="K20" s="14"/>
      <c r="L20" s="14"/>
      <c r="M20" s="14"/>
      <c r="N20" s="14"/>
      <c r="O20" s="22"/>
      <c r="P20" s="14"/>
      <c r="Q20" s="14"/>
    </row>
    <row r="21" spans="1:17" x14ac:dyDescent="0.25">
      <c r="A21" s="14"/>
      <c r="B21" s="53"/>
      <c r="C21" s="53"/>
      <c r="D21" s="14"/>
      <c r="E21" s="14"/>
      <c r="F21" s="14"/>
      <c r="G21" s="22"/>
      <c r="H21" s="22"/>
      <c r="I21" s="14"/>
      <c r="J21" s="14"/>
      <c r="K21" s="14"/>
      <c r="L21" s="14"/>
      <c r="M21" s="14"/>
      <c r="N21" s="14"/>
      <c r="O21" s="22"/>
      <c r="P21" s="14"/>
      <c r="Q21" s="14"/>
    </row>
    <row r="22" spans="1:17" x14ac:dyDescent="0.25">
      <c r="A22" s="14"/>
      <c r="B22" s="53"/>
      <c r="C22" s="53"/>
      <c r="D22" s="14"/>
      <c r="E22" s="14"/>
      <c r="F22" s="14"/>
      <c r="G22" s="22"/>
      <c r="H22" s="22"/>
      <c r="I22" s="14"/>
      <c r="J22" s="14"/>
      <c r="K22" s="14"/>
      <c r="L22" s="14"/>
      <c r="M22" s="14"/>
      <c r="N22" s="14"/>
      <c r="O22" s="22"/>
      <c r="P22" s="14"/>
      <c r="Q22" s="14"/>
    </row>
    <row r="23" spans="1:17" x14ac:dyDescent="0.25">
      <c r="A23" s="14"/>
      <c r="B23" s="53"/>
      <c r="C23" s="53"/>
      <c r="D23" s="14"/>
      <c r="E23" s="14"/>
      <c r="F23" s="14"/>
      <c r="G23" s="22"/>
      <c r="H23" s="22"/>
      <c r="I23" s="14"/>
      <c r="J23" s="14"/>
      <c r="K23" s="14"/>
      <c r="L23" s="14"/>
      <c r="M23" s="14"/>
      <c r="N23" s="14"/>
      <c r="O23" s="22"/>
      <c r="P23" s="14"/>
      <c r="Q23" s="14"/>
    </row>
    <row r="24" spans="1:17" x14ac:dyDescent="0.25">
      <c r="A24" s="14"/>
      <c r="B24" s="53"/>
      <c r="C24" s="53"/>
      <c r="D24" s="14"/>
      <c r="E24" s="14"/>
      <c r="F24" s="14"/>
      <c r="G24" s="22"/>
      <c r="H24" s="22"/>
      <c r="I24" s="14"/>
      <c r="J24" s="14"/>
      <c r="K24" s="14"/>
      <c r="L24" s="14"/>
      <c r="M24" s="14"/>
      <c r="N24" s="14"/>
      <c r="O24" s="22"/>
      <c r="P24" s="14"/>
      <c r="Q24" s="14"/>
    </row>
    <row r="25" spans="1:17" x14ac:dyDescent="0.25">
      <c r="A25" s="14"/>
      <c r="B25" s="53"/>
      <c r="C25" s="53"/>
      <c r="D25" s="14"/>
      <c r="E25" s="14"/>
      <c r="F25" s="14"/>
      <c r="G25" s="22"/>
      <c r="H25" s="22"/>
      <c r="I25" s="14"/>
      <c r="J25" s="14"/>
      <c r="K25" s="14"/>
      <c r="L25" s="14"/>
      <c r="M25" s="14"/>
      <c r="N25" s="14"/>
      <c r="O25" s="22"/>
      <c r="P25" s="14"/>
      <c r="Q25" s="14"/>
    </row>
    <row r="26" spans="1:17" x14ac:dyDescent="0.25">
      <c r="A26" s="14"/>
      <c r="B26" s="53"/>
      <c r="C26" s="53"/>
      <c r="D26" s="14"/>
      <c r="E26" s="14"/>
      <c r="F26" s="14"/>
      <c r="G26" s="22"/>
      <c r="H26" s="22"/>
      <c r="I26" s="14"/>
      <c r="J26" s="14"/>
      <c r="K26" s="14"/>
      <c r="L26" s="14"/>
      <c r="M26" s="14"/>
      <c r="N26" s="14"/>
      <c r="O26" s="22"/>
      <c r="P26" s="14"/>
      <c r="Q26" s="14"/>
    </row>
    <row r="27" spans="1:17" x14ac:dyDescent="0.25">
      <c r="A27" s="14"/>
      <c r="B27" s="53"/>
      <c r="C27" s="53"/>
      <c r="D27" s="14"/>
      <c r="E27" s="14"/>
      <c r="F27" s="14"/>
      <c r="G27" s="22"/>
      <c r="H27" s="22"/>
      <c r="I27" s="14"/>
      <c r="J27" s="14"/>
      <c r="K27" s="14"/>
      <c r="L27" s="14"/>
      <c r="M27" s="14"/>
      <c r="N27" s="14"/>
      <c r="O27" s="22"/>
      <c r="P27" s="14"/>
      <c r="Q27" s="14"/>
    </row>
    <row r="28" spans="1:17" x14ac:dyDescent="0.25">
      <c r="A28" s="14"/>
      <c r="B28" s="53"/>
      <c r="C28" s="53"/>
      <c r="D28" s="14"/>
      <c r="E28" s="14"/>
      <c r="F28" s="14"/>
      <c r="G28" s="22"/>
      <c r="H28" s="22"/>
      <c r="I28" s="14"/>
      <c r="J28" s="14"/>
      <c r="K28" s="14"/>
      <c r="L28" s="14"/>
      <c r="M28" s="14"/>
      <c r="N28" s="14"/>
      <c r="O28" s="22"/>
      <c r="P28" s="14"/>
      <c r="Q28" s="14"/>
    </row>
    <row r="29" spans="1:17" x14ac:dyDescent="0.25">
      <c r="A29" s="14"/>
      <c r="B29" s="53"/>
      <c r="C29" s="53"/>
      <c r="D29" s="14"/>
      <c r="E29" s="14"/>
      <c r="F29" s="14"/>
      <c r="G29" s="22"/>
      <c r="H29" s="22"/>
      <c r="I29" s="14"/>
      <c r="J29" s="14"/>
      <c r="K29" s="14"/>
      <c r="L29" s="14"/>
      <c r="M29" s="14"/>
      <c r="N29" s="14"/>
      <c r="O29" s="22"/>
      <c r="P29" s="14"/>
      <c r="Q29" s="14"/>
    </row>
    <row r="30" spans="1:17" x14ac:dyDescent="0.25">
      <c r="A30" s="14"/>
      <c r="B30" s="53"/>
      <c r="C30" s="53"/>
      <c r="D30" s="14"/>
      <c r="E30" s="14"/>
      <c r="F30" s="14"/>
      <c r="G30" s="22"/>
      <c r="H30" s="22"/>
      <c r="I30" s="14"/>
      <c r="J30" s="14"/>
      <c r="K30" s="14"/>
      <c r="L30" s="14"/>
      <c r="M30" s="14"/>
      <c r="N30" s="14"/>
      <c r="O30" s="22"/>
      <c r="P30" s="14"/>
      <c r="Q30" s="14"/>
    </row>
    <row r="35" spans="13:13" x14ac:dyDescent="0.25">
      <c r="M35" t="s">
        <v>81</v>
      </c>
    </row>
    <row r="37" spans="13:13" x14ac:dyDescent="0.25">
      <c r="M37" t="s">
        <v>82</v>
      </c>
    </row>
  </sheetData>
  <mergeCells count="3">
    <mergeCell ref="K4:M4"/>
    <mergeCell ref="G4:I4"/>
    <mergeCell ref="B4:D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7"/>
  <sheetViews>
    <sheetView topLeftCell="A4" workbookViewId="0">
      <selection activeCell="S14" sqref="S14"/>
    </sheetView>
  </sheetViews>
  <sheetFormatPr defaultRowHeight="15" x14ac:dyDescent="0.25"/>
  <cols>
    <col min="1" max="1" width="14.28515625" customWidth="1"/>
  </cols>
  <sheetData>
    <row r="2" spans="1:19" ht="30" x14ac:dyDescent="0.4">
      <c r="C2" s="28" t="s">
        <v>98</v>
      </c>
    </row>
    <row r="3" spans="1:19" x14ac:dyDescent="0.25">
      <c r="C3" t="s">
        <v>42</v>
      </c>
    </row>
    <row r="4" spans="1:19" ht="150" x14ac:dyDescent="0.25">
      <c r="A4" t="s">
        <v>119</v>
      </c>
      <c r="B4" s="31" t="s">
        <v>2</v>
      </c>
      <c r="C4" s="31" t="s">
        <v>41</v>
      </c>
      <c r="D4" s="31" t="s">
        <v>99</v>
      </c>
      <c r="E4" s="31" t="s">
        <v>100</v>
      </c>
      <c r="F4" s="31" t="s">
        <v>23</v>
      </c>
      <c r="G4" s="31" t="s">
        <v>101</v>
      </c>
      <c r="H4" s="31" t="s">
        <v>21</v>
      </c>
      <c r="I4" s="31" t="s">
        <v>4</v>
      </c>
      <c r="J4" s="31" t="s">
        <v>70</v>
      </c>
      <c r="K4" s="31" t="s">
        <v>25</v>
      </c>
      <c r="L4" s="31"/>
      <c r="M4" s="31"/>
    </row>
    <row r="5" spans="1:19" x14ac:dyDescent="0.25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4"/>
    </row>
    <row r="6" spans="1:19" x14ac:dyDescent="0.25">
      <c r="A6" s="35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7"/>
    </row>
    <row r="7" spans="1:19" x14ac:dyDescent="0.25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7"/>
    </row>
    <row r="8" spans="1:19" x14ac:dyDescent="0.25">
      <c r="A8" s="35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7"/>
    </row>
    <row r="9" spans="1:19" x14ac:dyDescent="0.25">
      <c r="A9" s="38"/>
      <c r="B9" s="23"/>
      <c r="C9" s="23"/>
      <c r="D9" s="23"/>
      <c r="E9" s="23"/>
      <c r="F9" s="23"/>
      <c r="G9" s="23"/>
      <c r="H9" s="23"/>
      <c r="I9" s="23"/>
      <c r="J9" s="23"/>
      <c r="K9" s="23"/>
      <c r="L9" s="36"/>
      <c r="M9" s="36"/>
      <c r="N9" s="39"/>
    </row>
    <row r="10" spans="1:19" ht="33.75" x14ac:dyDescent="0.5">
      <c r="A10" s="41" t="s">
        <v>120</v>
      </c>
      <c r="B10" s="42">
        <v>30</v>
      </c>
      <c r="C10" s="42">
        <v>29</v>
      </c>
      <c r="D10" s="42">
        <v>28</v>
      </c>
      <c r="E10" s="42">
        <v>27</v>
      </c>
      <c r="F10" s="42">
        <v>26</v>
      </c>
      <c r="G10" s="42">
        <v>25</v>
      </c>
      <c r="H10" s="42">
        <v>24</v>
      </c>
      <c r="I10" s="42">
        <v>23</v>
      </c>
      <c r="J10" s="42">
        <v>22</v>
      </c>
      <c r="K10" s="42">
        <v>21</v>
      </c>
      <c r="L10" s="40"/>
      <c r="M10" s="36"/>
    </row>
    <row r="11" spans="1:19" x14ac:dyDescent="0.25">
      <c r="A11" t="s">
        <v>1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40"/>
      <c r="M11" s="36"/>
      <c r="N11" s="6" t="s">
        <v>1</v>
      </c>
      <c r="O11" s="88" t="s">
        <v>123</v>
      </c>
      <c r="P11" s="89"/>
      <c r="Q11" s="90"/>
      <c r="R11" s="6" t="s">
        <v>26</v>
      </c>
      <c r="S11" s="6" t="s">
        <v>124</v>
      </c>
    </row>
    <row r="12" spans="1:19" x14ac:dyDescent="0.25"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40"/>
      <c r="M12" s="36"/>
      <c r="O12" s="52" t="s">
        <v>125</v>
      </c>
      <c r="P12" s="52" t="s">
        <v>126</v>
      </c>
      <c r="Q12" s="52" t="s">
        <v>127</v>
      </c>
      <c r="R12" s="6"/>
      <c r="S12" s="6"/>
    </row>
    <row r="13" spans="1:19" x14ac:dyDescent="0.25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40"/>
      <c r="M13" s="36" t="s">
        <v>139</v>
      </c>
      <c r="N13" s="6"/>
      <c r="O13" s="6"/>
      <c r="P13" s="6"/>
      <c r="Q13" s="6"/>
      <c r="R13" s="6">
        <f>(O13+P13+Q13)/3</f>
        <v>0</v>
      </c>
      <c r="S13" s="6"/>
    </row>
    <row r="14" spans="1:19" x14ac:dyDescent="0.2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40"/>
      <c r="M14" s="36"/>
      <c r="N14" s="66">
        <v>1</v>
      </c>
      <c r="O14" s="76">
        <v>29</v>
      </c>
      <c r="P14" s="76">
        <v>30</v>
      </c>
      <c r="Q14" s="76">
        <v>29</v>
      </c>
      <c r="R14" s="66">
        <f t="shared" ref="R14:R20" si="0">(O14+P14+Q14)/3</f>
        <v>29.333333333333332</v>
      </c>
      <c r="S14" s="66">
        <v>2</v>
      </c>
    </row>
    <row r="15" spans="1:19" x14ac:dyDescent="0.25"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40"/>
      <c r="M15" s="36"/>
      <c r="N15" s="66">
        <v>2</v>
      </c>
      <c r="O15" s="76">
        <v>28</v>
      </c>
      <c r="P15" s="76">
        <v>28</v>
      </c>
      <c r="Q15" s="76">
        <v>28</v>
      </c>
      <c r="R15" s="66">
        <f t="shared" si="0"/>
        <v>28</v>
      </c>
      <c r="S15" s="66">
        <v>3</v>
      </c>
    </row>
    <row r="16" spans="1:19" x14ac:dyDescent="0.2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40"/>
      <c r="M16" s="36" t="s">
        <v>138</v>
      </c>
      <c r="N16" s="66"/>
      <c r="O16" s="66"/>
      <c r="P16" s="66"/>
      <c r="Q16" s="66"/>
      <c r="R16" s="66">
        <f t="shared" si="0"/>
        <v>0</v>
      </c>
      <c r="S16" s="66"/>
    </row>
    <row r="17" spans="2:19" x14ac:dyDescent="0.25"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40"/>
      <c r="M17" s="36"/>
      <c r="N17" s="66">
        <v>3</v>
      </c>
      <c r="O17" s="76">
        <v>29</v>
      </c>
      <c r="P17" s="76">
        <v>28</v>
      </c>
      <c r="Q17" s="76">
        <v>28</v>
      </c>
      <c r="R17" s="66">
        <f t="shared" si="0"/>
        <v>28.333333333333332</v>
      </c>
      <c r="S17" s="66">
        <v>3</v>
      </c>
    </row>
    <row r="18" spans="2:19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40"/>
      <c r="M18" s="36" t="s">
        <v>154</v>
      </c>
      <c r="N18" s="66"/>
      <c r="O18" s="66"/>
      <c r="P18" s="66"/>
      <c r="Q18" s="66"/>
      <c r="R18" s="66">
        <f t="shared" si="0"/>
        <v>0</v>
      </c>
      <c r="S18" s="66"/>
    </row>
    <row r="19" spans="2:19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40"/>
      <c r="M19" s="36"/>
      <c r="N19" s="66">
        <v>4</v>
      </c>
      <c r="O19" s="76">
        <v>29</v>
      </c>
      <c r="P19" s="76">
        <v>28</v>
      </c>
      <c r="Q19" s="76">
        <v>28</v>
      </c>
      <c r="R19" s="66">
        <f t="shared" si="0"/>
        <v>28.333333333333332</v>
      </c>
      <c r="S19" s="66">
        <v>3</v>
      </c>
    </row>
    <row r="20" spans="2:19" x14ac:dyDescent="0.25"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40"/>
      <c r="M20" s="36"/>
      <c r="N20" s="66"/>
      <c r="O20" s="66"/>
      <c r="P20" s="66"/>
      <c r="Q20" s="66"/>
      <c r="R20" s="66">
        <f t="shared" si="0"/>
        <v>0</v>
      </c>
      <c r="S20" s="66"/>
    </row>
    <row r="21" spans="2:19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40"/>
      <c r="M21" s="36"/>
    </row>
    <row r="22" spans="2:19" x14ac:dyDescent="0.25"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40"/>
      <c r="M22" s="36"/>
    </row>
    <row r="23" spans="2:19" x14ac:dyDescent="0.25"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40"/>
      <c r="M23" s="36"/>
    </row>
    <row r="24" spans="2:19" x14ac:dyDescent="0.25"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40"/>
      <c r="M24" s="36"/>
    </row>
    <row r="25" spans="2:19" x14ac:dyDescent="0.25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40"/>
      <c r="M25" s="36"/>
    </row>
    <row r="26" spans="2:19" x14ac:dyDescent="0.25"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40"/>
      <c r="M26" s="36"/>
    </row>
    <row r="27" spans="2:19" x14ac:dyDescent="0.25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40"/>
      <c r="M27" s="36"/>
    </row>
    <row r="28" spans="2:19" x14ac:dyDescent="0.25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40"/>
      <c r="M28" s="36"/>
    </row>
    <row r="29" spans="2:19" x14ac:dyDescent="0.25"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40"/>
      <c r="M29" s="36"/>
    </row>
    <row r="30" spans="2:19" x14ac:dyDescent="0.25"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40"/>
      <c r="M30" s="36"/>
    </row>
    <row r="31" spans="2:19" x14ac:dyDescent="0.25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40"/>
      <c r="M31" s="36"/>
    </row>
    <row r="32" spans="2:19" x14ac:dyDescent="0.25"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40"/>
      <c r="M32" s="36"/>
    </row>
    <row r="35" spans="10:10" x14ac:dyDescent="0.25">
      <c r="J35" t="s">
        <v>81</v>
      </c>
    </row>
    <row r="37" spans="10:10" x14ac:dyDescent="0.25">
      <c r="J37" t="s">
        <v>82</v>
      </c>
    </row>
  </sheetData>
  <mergeCells count="1">
    <mergeCell ref="O11:Q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9"/>
  <sheetViews>
    <sheetView workbookViewId="0">
      <selection activeCell="K16" sqref="K16"/>
    </sheetView>
  </sheetViews>
  <sheetFormatPr defaultRowHeight="15" x14ac:dyDescent="0.25"/>
  <sheetData>
    <row r="2" spans="1:12" ht="33.75" x14ac:dyDescent="0.5">
      <c r="E2" s="30" t="s">
        <v>102</v>
      </c>
    </row>
    <row r="3" spans="1:12" x14ac:dyDescent="0.25">
      <c r="A3" t="s">
        <v>42</v>
      </c>
    </row>
    <row r="5" spans="1:12" ht="45" customHeight="1" x14ac:dyDescent="0.25">
      <c r="A5" s="14" t="s">
        <v>1</v>
      </c>
      <c r="B5" s="85" t="s">
        <v>2</v>
      </c>
      <c r="C5" s="86"/>
      <c r="D5" s="87"/>
      <c r="E5" s="14" t="s">
        <v>4</v>
      </c>
      <c r="F5" s="14" t="s">
        <v>88</v>
      </c>
      <c r="G5" s="84" t="s">
        <v>40</v>
      </c>
      <c r="H5" s="84"/>
      <c r="I5" s="84"/>
      <c r="J5" s="14" t="s">
        <v>10</v>
      </c>
      <c r="K5" s="14" t="s">
        <v>103</v>
      </c>
      <c r="L5" s="14" t="s">
        <v>26</v>
      </c>
    </row>
    <row r="6" spans="1:12" x14ac:dyDescent="0.25">
      <c r="A6" s="14"/>
      <c r="B6" s="53" t="s">
        <v>133</v>
      </c>
      <c r="C6" s="53" t="s">
        <v>134</v>
      </c>
      <c r="D6" s="14" t="s">
        <v>135</v>
      </c>
      <c r="E6" s="14"/>
      <c r="F6" s="14"/>
      <c r="G6" s="14" t="s">
        <v>86</v>
      </c>
      <c r="H6" s="14" t="s">
        <v>87</v>
      </c>
      <c r="I6" s="14" t="s">
        <v>91</v>
      </c>
      <c r="J6" s="14"/>
      <c r="K6" s="14"/>
      <c r="L6" s="14"/>
    </row>
    <row r="7" spans="1:12" x14ac:dyDescent="0.25">
      <c r="A7" s="14"/>
      <c r="B7" s="53"/>
      <c r="C7" s="53"/>
      <c r="D7" s="14">
        <v>10</v>
      </c>
      <c r="E7" s="14">
        <v>5</v>
      </c>
      <c r="F7" s="14">
        <v>5</v>
      </c>
      <c r="G7" s="14">
        <v>5</v>
      </c>
      <c r="H7" s="14">
        <v>5</v>
      </c>
      <c r="I7" s="14">
        <v>5</v>
      </c>
      <c r="J7" s="14">
        <v>5</v>
      </c>
      <c r="K7" s="14">
        <v>20</v>
      </c>
      <c r="L7" s="14">
        <v>40</v>
      </c>
    </row>
    <row r="8" spans="1:12" x14ac:dyDescent="0.25">
      <c r="A8" s="14" t="s">
        <v>139</v>
      </c>
      <c r="B8" s="53"/>
      <c r="C8" s="53"/>
      <c r="D8" s="14"/>
      <c r="E8" s="14"/>
      <c r="F8" s="14"/>
      <c r="G8" s="14"/>
      <c r="H8" s="14"/>
      <c r="I8" s="14"/>
      <c r="J8" s="14"/>
      <c r="K8" s="14"/>
      <c r="L8" s="14"/>
    </row>
    <row r="9" spans="1:12" s="73" customFormat="1" x14ac:dyDescent="0.25">
      <c r="A9" s="72">
        <v>1</v>
      </c>
      <c r="B9" s="72">
        <v>9</v>
      </c>
      <c r="C9" s="72">
        <v>8</v>
      </c>
      <c r="D9" s="72">
        <v>9</v>
      </c>
      <c r="E9" s="72">
        <v>3</v>
      </c>
      <c r="F9" s="72">
        <v>3</v>
      </c>
      <c r="G9" s="72">
        <v>5</v>
      </c>
      <c r="H9" s="72">
        <v>4</v>
      </c>
      <c r="I9" s="72">
        <v>5</v>
      </c>
      <c r="J9" s="72">
        <v>5</v>
      </c>
      <c r="K9" s="72"/>
      <c r="L9" s="72">
        <f>(B9+C9+D9)/3+E9+F9+G9+H9+I9+J9-K9</f>
        <v>33.666666666666664</v>
      </c>
    </row>
    <row r="10" spans="1:12" x14ac:dyDescent="0.25">
      <c r="A10" s="14" t="s">
        <v>138</v>
      </c>
      <c r="B10" s="53"/>
      <c r="C10" s="53"/>
      <c r="D10" s="14"/>
      <c r="E10" s="14"/>
      <c r="F10" s="14"/>
      <c r="G10" s="14"/>
      <c r="H10" s="14"/>
      <c r="I10" s="14"/>
      <c r="J10" s="14"/>
      <c r="K10" s="14"/>
      <c r="L10" s="53">
        <f t="shared" ref="L10:L18" si="0">(B10+C10+D10)/3+E10+F10+G10+H10+I10+J10-K10</f>
        <v>0</v>
      </c>
    </row>
    <row r="11" spans="1:12" s="61" customFormat="1" x14ac:dyDescent="0.25">
      <c r="A11" s="60">
        <v>3</v>
      </c>
      <c r="B11" s="60">
        <v>6</v>
      </c>
      <c r="C11" s="60">
        <v>8</v>
      </c>
      <c r="D11" s="60">
        <v>7</v>
      </c>
      <c r="E11" s="60">
        <v>2</v>
      </c>
      <c r="F11" s="60">
        <v>2</v>
      </c>
      <c r="G11" s="60">
        <v>3</v>
      </c>
      <c r="H11" s="60">
        <v>3</v>
      </c>
      <c r="I11" s="60">
        <v>2</v>
      </c>
      <c r="J11" s="60">
        <v>4</v>
      </c>
      <c r="K11" s="60"/>
      <c r="L11" s="60">
        <f t="shared" si="0"/>
        <v>23</v>
      </c>
    </row>
    <row r="12" spans="1:12" s="61" customFormat="1" x14ac:dyDescent="0.25">
      <c r="A12" s="60">
        <v>4</v>
      </c>
      <c r="B12" s="60">
        <v>9</v>
      </c>
      <c r="C12" s="60">
        <v>9</v>
      </c>
      <c r="D12" s="60">
        <v>8</v>
      </c>
      <c r="E12" s="60">
        <v>3</v>
      </c>
      <c r="F12" s="60">
        <v>3</v>
      </c>
      <c r="G12" s="60">
        <v>4</v>
      </c>
      <c r="H12" s="60">
        <v>5</v>
      </c>
      <c r="I12" s="60">
        <v>5</v>
      </c>
      <c r="J12" s="60">
        <v>5</v>
      </c>
      <c r="K12" s="60"/>
      <c r="L12" s="60">
        <f t="shared" si="0"/>
        <v>33.666666666666664</v>
      </c>
    </row>
    <row r="13" spans="1:12" s="61" customFormat="1" x14ac:dyDescent="0.25">
      <c r="A13" s="60">
        <v>5</v>
      </c>
      <c r="B13" s="60">
        <v>10</v>
      </c>
      <c r="C13" s="60">
        <v>10</v>
      </c>
      <c r="D13" s="60">
        <v>10</v>
      </c>
      <c r="E13" s="60">
        <v>3</v>
      </c>
      <c r="F13" s="60">
        <v>3</v>
      </c>
      <c r="G13" s="60">
        <v>5</v>
      </c>
      <c r="H13" s="60">
        <v>5</v>
      </c>
      <c r="I13" s="60">
        <v>5</v>
      </c>
      <c r="J13" s="60">
        <v>5</v>
      </c>
      <c r="K13" s="60">
        <v>1</v>
      </c>
      <c r="L13" s="60">
        <f t="shared" si="0"/>
        <v>35</v>
      </c>
    </row>
    <row r="14" spans="1:12" x14ac:dyDescent="0.25">
      <c r="A14" s="14" t="s">
        <v>137</v>
      </c>
      <c r="B14" s="53"/>
      <c r="C14" s="53"/>
      <c r="D14" s="14"/>
      <c r="E14" s="14"/>
      <c r="F14" s="14"/>
      <c r="G14" s="14"/>
      <c r="H14" s="14"/>
      <c r="I14" s="14"/>
      <c r="J14" s="14"/>
      <c r="K14" s="14"/>
      <c r="L14" s="53">
        <f t="shared" si="0"/>
        <v>0</v>
      </c>
    </row>
    <row r="15" spans="1:12" s="71" customFormat="1" x14ac:dyDescent="0.25">
      <c r="A15" s="70">
        <v>6</v>
      </c>
      <c r="B15" s="70">
        <v>7</v>
      </c>
      <c r="C15" s="70">
        <v>6</v>
      </c>
      <c r="D15" s="70">
        <v>7</v>
      </c>
      <c r="E15" s="70">
        <v>3</v>
      </c>
      <c r="F15" s="70">
        <v>2</v>
      </c>
      <c r="G15" s="70">
        <v>4</v>
      </c>
      <c r="H15" s="70">
        <v>4</v>
      </c>
      <c r="I15" s="70">
        <v>4</v>
      </c>
      <c r="J15" s="70">
        <v>5</v>
      </c>
      <c r="K15" s="70">
        <v>1</v>
      </c>
      <c r="L15" s="70">
        <f t="shared" si="0"/>
        <v>27.666666666666668</v>
      </c>
    </row>
    <row r="16" spans="1:12" x14ac:dyDescent="0.25">
      <c r="A16" s="14" t="s">
        <v>140</v>
      </c>
      <c r="B16" s="53"/>
      <c r="C16" s="53"/>
      <c r="D16" s="14"/>
      <c r="E16" s="14"/>
      <c r="F16" s="14"/>
      <c r="G16" s="14"/>
      <c r="H16" s="14"/>
      <c r="I16" s="14"/>
      <c r="J16" s="14"/>
      <c r="K16" s="14"/>
      <c r="L16" s="53">
        <f t="shared" si="0"/>
        <v>0</v>
      </c>
    </row>
    <row r="17" spans="1:12" s="63" customFormat="1" x14ac:dyDescent="0.25">
      <c r="A17" s="62">
        <v>8</v>
      </c>
      <c r="B17" s="62">
        <v>8</v>
      </c>
      <c r="C17" s="62">
        <v>8</v>
      </c>
      <c r="D17" s="62">
        <v>8</v>
      </c>
      <c r="E17" s="62">
        <v>3</v>
      </c>
      <c r="F17" s="62">
        <v>2</v>
      </c>
      <c r="G17" s="62">
        <v>3</v>
      </c>
      <c r="H17" s="62">
        <v>4</v>
      </c>
      <c r="I17" s="62">
        <v>4</v>
      </c>
      <c r="J17" s="62">
        <v>4</v>
      </c>
      <c r="K17" s="62"/>
      <c r="L17" s="62">
        <f t="shared" si="0"/>
        <v>28</v>
      </c>
    </row>
    <row r="18" spans="1:12" s="63" customFormat="1" x14ac:dyDescent="0.25">
      <c r="A18" s="62">
        <v>7</v>
      </c>
      <c r="B18" s="62">
        <v>10</v>
      </c>
      <c r="C18" s="62">
        <v>10</v>
      </c>
      <c r="D18" s="62">
        <v>10</v>
      </c>
      <c r="E18" s="62">
        <v>4</v>
      </c>
      <c r="F18" s="62">
        <v>4</v>
      </c>
      <c r="G18" s="62">
        <v>5</v>
      </c>
      <c r="H18" s="62">
        <v>5</v>
      </c>
      <c r="I18" s="62">
        <v>5</v>
      </c>
      <c r="J18" s="62">
        <v>5</v>
      </c>
      <c r="K18" s="62"/>
      <c r="L18" s="62">
        <f t="shared" si="0"/>
        <v>38</v>
      </c>
    </row>
    <row r="19" spans="1:12" x14ac:dyDescent="0.25">
      <c r="A19" s="14"/>
      <c r="B19" s="53"/>
      <c r="C19" s="53"/>
      <c r="D19" s="14"/>
      <c r="E19" s="14"/>
      <c r="F19" s="14"/>
      <c r="G19" s="14"/>
      <c r="H19" s="14"/>
      <c r="I19" s="14"/>
      <c r="J19" s="14"/>
      <c r="K19" s="14"/>
      <c r="L19" s="14"/>
    </row>
    <row r="20" spans="1:12" x14ac:dyDescent="0.25">
      <c r="A20" s="14"/>
      <c r="B20" s="53"/>
      <c r="C20" s="53"/>
      <c r="D20" s="14"/>
      <c r="E20" s="14"/>
      <c r="F20" s="14"/>
      <c r="G20" s="14"/>
      <c r="H20" s="14"/>
      <c r="I20" s="14"/>
      <c r="J20" s="14"/>
      <c r="K20" s="14"/>
      <c r="L20" s="14"/>
    </row>
    <row r="21" spans="1:12" x14ac:dyDescent="0.25">
      <c r="A21" s="14"/>
      <c r="B21" s="53"/>
      <c r="C21" s="53"/>
      <c r="D21" s="14"/>
      <c r="E21" s="14"/>
      <c r="F21" s="14"/>
      <c r="G21" s="14"/>
      <c r="H21" s="14"/>
      <c r="I21" s="14"/>
      <c r="J21" s="14"/>
      <c r="K21" s="14"/>
      <c r="L21" s="14"/>
    </row>
    <row r="22" spans="1:12" x14ac:dyDescent="0.25">
      <c r="A22" s="14"/>
      <c r="B22" s="53"/>
      <c r="C22" s="53"/>
      <c r="D22" s="14"/>
      <c r="E22" s="14"/>
      <c r="F22" s="14"/>
      <c r="G22" s="14"/>
      <c r="H22" s="14"/>
      <c r="I22" s="14"/>
      <c r="J22" s="14"/>
      <c r="K22" s="14"/>
      <c r="L22" s="14"/>
    </row>
    <row r="27" spans="1:12" x14ac:dyDescent="0.25">
      <c r="G27" t="s">
        <v>81</v>
      </c>
    </row>
    <row r="29" spans="1:12" x14ac:dyDescent="0.25">
      <c r="G29" t="s">
        <v>82</v>
      </c>
    </row>
  </sheetData>
  <mergeCells count="2">
    <mergeCell ref="G5:I5"/>
    <mergeCell ref="B5:D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3"/>
  <sheetViews>
    <sheetView workbookViewId="0">
      <selection activeCell="L15" sqref="L15"/>
    </sheetView>
  </sheetViews>
  <sheetFormatPr defaultRowHeight="15" x14ac:dyDescent="0.25"/>
  <sheetData>
    <row r="2" spans="1:18" ht="18" x14ac:dyDescent="0.25">
      <c r="E2" s="21" t="s">
        <v>104</v>
      </c>
    </row>
    <row r="3" spans="1:18" x14ac:dyDescent="0.25">
      <c r="A3" t="s">
        <v>42</v>
      </c>
    </row>
    <row r="4" spans="1:18" ht="60" x14ac:dyDescent="0.25">
      <c r="A4" s="14" t="s">
        <v>1</v>
      </c>
      <c r="B4" s="85" t="s">
        <v>2</v>
      </c>
      <c r="C4" s="86"/>
      <c r="D4" s="87"/>
      <c r="E4" s="14" t="s">
        <v>4</v>
      </c>
      <c r="F4" s="14" t="s">
        <v>70</v>
      </c>
      <c r="G4" s="84" t="s">
        <v>105</v>
      </c>
      <c r="H4" s="84"/>
      <c r="I4" s="84"/>
      <c r="J4" s="84" t="s">
        <v>106</v>
      </c>
      <c r="K4" s="84"/>
      <c r="L4" s="84"/>
      <c r="M4" s="14" t="s">
        <v>97</v>
      </c>
      <c r="N4" s="14" t="s">
        <v>108</v>
      </c>
      <c r="O4" s="14" t="s">
        <v>89</v>
      </c>
      <c r="P4" s="14" t="s">
        <v>90</v>
      </c>
      <c r="Q4" s="14" t="s">
        <v>26</v>
      </c>
      <c r="R4" s="14"/>
    </row>
    <row r="5" spans="1:18" ht="30" x14ac:dyDescent="0.25">
      <c r="A5" s="14"/>
      <c r="B5" s="53" t="s">
        <v>133</v>
      </c>
      <c r="C5" s="53">
        <v>2</v>
      </c>
      <c r="D5" s="14">
        <v>3</v>
      </c>
      <c r="E5" s="14"/>
      <c r="F5" s="14"/>
      <c r="G5" s="14" t="s">
        <v>95</v>
      </c>
      <c r="H5" s="14" t="s">
        <v>96</v>
      </c>
      <c r="I5" s="14" t="s">
        <v>76</v>
      </c>
      <c r="J5" s="14" t="s">
        <v>78</v>
      </c>
      <c r="K5" s="14" t="s">
        <v>107</v>
      </c>
      <c r="L5" s="14" t="s">
        <v>84</v>
      </c>
      <c r="M5" s="14"/>
      <c r="N5" s="14"/>
      <c r="O5" s="14"/>
      <c r="P5" s="14"/>
      <c r="Q5" s="14"/>
      <c r="R5" s="14"/>
    </row>
    <row r="6" spans="1:18" x14ac:dyDescent="0.25">
      <c r="A6" s="14"/>
      <c r="B6" s="85">
        <v>10</v>
      </c>
      <c r="C6" s="86"/>
      <c r="D6" s="87"/>
      <c r="E6" s="14">
        <v>10</v>
      </c>
      <c r="F6" s="14">
        <v>10</v>
      </c>
      <c r="G6" s="14">
        <v>5</v>
      </c>
      <c r="H6" s="14">
        <v>5</v>
      </c>
      <c r="I6" s="14">
        <v>5</v>
      </c>
      <c r="J6" s="14">
        <v>5</v>
      </c>
      <c r="K6" s="14">
        <v>5</v>
      </c>
      <c r="L6" s="14">
        <v>5</v>
      </c>
      <c r="M6" s="14">
        <v>10</v>
      </c>
      <c r="N6" s="14">
        <v>10</v>
      </c>
      <c r="O6" s="14">
        <v>10</v>
      </c>
      <c r="P6" s="14">
        <v>10</v>
      </c>
      <c r="Q6" s="14">
        <v>100</v>
      </c>
      <c r="R6" s="14"/>
    </row>
    <row r="7" spans="1:18" x14ac:dyDescent="0.25">
      <c r="A7" s="14"/>
      <c r="B7" s="53"/>
      <c r="C7" s="53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</row>
    <row r="8" spans="1:18" x14ac:dyDescent="0.25">
      <c r="A8" s="14" t="s">
        <v>131</v>
      </c>
      <c r="B8" s="53"/>
      <c r="C8" s="53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</row>
    <row r="9" spans="1:18" s="75" customFormat="1" x14ac:dyDescent="0.25">
      <c r="A9" s="74">
        <v>2</v>
      </c>
      <c r="B9" s="74">
        <v>10</v>
      </c>
      <c r="C9" s="74">
        <v>10</v>
      </c>
      <c r="D9" s="74">
        <v>10</v>
      </c>
      <c r="E9" s="74">
        <v>9</v>
      </c>
      <c r="F9" s="74">
        <v>9</v>
      </c>
      <c r="G9" s="74">
        <v>4</v>
      </c>
      <c r="H9" s="74">
        <v>4</v>
      </c>
      <c r="I9" s="74">
        <v>4</v>
      </c>
      <c r="J9" s="74">
        <v>5</v>
      </c>
      <c r="K9" s="74">
        <v>5</v>
      </c>
      <c r="L9" s="74">
        <v>5</v>
      </c>
      <c r="M9" s="74">
        <v>10</v>
      </c>
      <c r="N9" s="74">
        <v>10</v>
      </c>
      <c r="O9" s="74">
        <v>10</v>
      </c>
      <c r="P9" s="74">
        <v>10</v>
      </c>
      <c r="Q9" s="74">
        <f>(B9+C9+D9)/3+E9+F9+G9+H9+I9+J9+K9+L9+M9+N9+O9+P9</f>
        <v>95</v>
      </c>
      <c r="R9" s="74"/>
    </row>
    <row r="10" spans="1:18" x14ac:dyDescent="0.25">
      <c r="A10" s="14">
        <v>3</v>
      </c>
      <c r="B10" s="53">
        <v>8</v>
      </c>
      <c r="C10" s="53">
        <v>8</v>
      </c>
      <c r="D10" s="14">
        <v>8</v>
      </c>
      <c r="E10" s="14">
        <v>8</v>
      </c>
      <c r="F10" s="14">
        <v>7</v>
      </c>
      <c r="G10" s="14">
        <v>3</v>
      </c>
      <c r="H10" s="14">
        <v>3</v>
      </c>
      <c r="I10" s="14">
        <v>2</v>
      </c>
      <c r="J10" s="14">
        <v>4</v>
      </c>
      <c r="K10" s="14">
        <v>4</v>
      </c>
      <c r="L10" s="14">
        <v>4</v>
      </c>
      <c r="M10" s="14">
        <v>8</v>
      </c>
      <c r="N10" s="14">
        <v>9</v>
      </c>
      <c r="O10" s="14">
        <v>9</v>
      </c>
      <c r="P10" s="14">
        <v>6</v>
      </c>
      <c r="Q10" s="74">
        <f t="shared" ref="Q10:Q14" si="0">(B10+C10+D10)/3+E10+F10+G10+H10+I10+J10+K10+L10+M10+N10+O10+P10</f>
        <v>75</v>
      </c>
      <c r="R10" s="14"/>
    </row>
    <row r="11" spans="1:18" x14ac:dyDescent="0.25">
      <c r="A11" s="14">
        <v>4</v>
      </c>
      <c r="B11" s="53">
        <v>6</v>
      </c>
      <c r="C11" s="53">
        <v>7</v>
      </c>
      <c r="D11" s="14">
        <v>7</v>
      </c>
      <c r="E11" s="14">
        <v>9</v>
      </c>
      <c r="F11" s="14">
        <v>9</v>
      </c>
      <c r="G11" s="14">
        <v>3</v>
      </c>
      <c r="H11" s="14">
        <v>3</v>
      </c>
      <c r="I11" s="14">
        <v>2</v>
      </c>
      <c r="J11" s="14">
        <v>3</v>
      </c>
      <c r="K11" s="14">
        <v>3</v>
      </c>
      <c r="L11" s="14">
        <v>3</v>
      </c>
      <c r="M11" s="14">
        <v>6</v>
      </c>
      <c r="N11" s="14">
        <v>8</v>
      </c>
      <c r="O11" s="14">
        <v>8</v>
      </c>
      <c r="P11" s="14">
        <v>5</v>
      </c>
      <c r="Q11" s="74">
        <f t="shared" si="0"/>
        <v>68.666666666666671</v>
      </c>
      <c r="R11" s="14"/>
    </row>
    <row r="12" spans="1:18" x14ac:dyDescent="0.25">
      <c r="A12" s="14" t="s">
        <v>155</v>
      </c>
      <c r="B12" s="53"/>
      <c r="C12" s="53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74">
        <f t="shared" si="0"/>
        <v>0</v>
      </c>
      <c r="R12" s="14"/>
    </row>
    <row r="13" spans="1:18" x14ac:dyDescent="0.25">
      <c r="A13" s="14">
        <v>6</v>
      </c>
      <c r="B13" s="53">
        <v>7</v>
      </c>
      <c r="C13" s="53">
        <v>7</v>
      </c>
      <c r="D13" s="14">
        <v>6</v>
      </c>
      <c r="E13" s="14">
        <v>7</v>
      </c>
      <c r="F13" s="14">
        <v>8</v>
      </c>
      <c r="G13" s="14">
        <v>3</v>
      </c>
      <c r="H13" s="14">
        <v>2</v>
      </c>
      <c r="I13" s="14">
        <v>1</v>
      </c>
      <c r="J13" s="14">
        <v>4</v>
      </c>
      <c r="K13" s="14">
        <v>4</v>
      </c>
      <c r="L13" s="14">
        <v>4</v>
      </c>
      <c r="M13" s="14">
        <v>1</v>
      </c>
      <c r="N13" s="14">
        <v>7</v>
      </c>
      <c r="O13" s="14">
        <v>6</v>
      </c>
      <c r="P13" s="14">
        <v>9</v>
      </c>
      <c r="Q13" s="74">
        <f t="shared" si="0"/>
        <v>62.666666666666671</v>
      </c>
      <c r="R13" s="14"/>
    </row>
    <row r="14" spans="1:18" x14ac:dyDescent="0.25">
      <c r="A14" s="14"/>
      <c r="B14" s="53"/>
      <c r="C14" s="53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74">
        <f t="shared" si="0"/>
        <v>0</v>
      </c>
      <c r="R14" s="14"/>
    </row>
    <row r="15" spans="1:18" x14ac:dyDescent="0.25">
      <c r="A15" s="14"/>
      <c r="B15" s="53"/>
      <c r="C15" s="53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</row>
    <row r="16" spans="1:18" x14ac:dyDescent="0.25">
      <c r="A16" s="14"/>
      <c r="B16" s="53"/>
      <c r="C16" s="53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</row>
    <row r="17" spans="1:18" x14ac:dyDescent="0.25">
      <c r="A17" s="14"/>
      <c r="B17" s="53"/>
      <c r="C17" s="53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</row>
    <row r="18" spans="1:18" x14ac:dyDescent="0.25">
      <c r="A18" s="14"/>
      <c r="B18" s="53"/>
      <c r="C18" s="53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</row>
    <row r="19" spans="1:18" x14ac:dyDescent="0.25">
      <c r="A19" s="14"/>
      <c r="B19" s="53"/>
      <c r="C19" s="5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</row>
    <row r="20" spans="1:18" x14ac:dyDescent="0.25">
      <c r="A20" s="14"/>
      <c r="B20" s="53"/>
      <c r="C20" s="53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</row>
    <row r="21" spans="1:18" x14ac:dyDescent="0.25">
      <c r="A21" s="14"/>
      <c r="B21" s="53"/>
      <c r="C21" s="53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</row>
    <row r="22" spans="1:18" x14ac:dyDescent="0.25">
      <c r="A22" s="14"/>
      <c r="B22" s="53"/>
      <c r="C22" s="53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</row>
    <row r="23" spans="1:18" x14ac:dyDescent="0.25">
      <c r="A23" s="14"/>
      <c r="B23" s="53"/>
      <c r="C23" s="53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</row>
    <row r="24" spans="1:18" x14ac:dyDescent="0.25">
      <c r="A24" s="14"/>
      <c r="B24" s="53"/>
      <c r="C24" s="53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</row>
    <row r="25" spans="1:18" x14ac:dyDescent="0.25">
      <c r="A25" s="14"/>
      <c r="B25" s="53"/>
      <c r="C25" s="53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</row>
    <row r="26" spans="1:18" x14ac:dyDescent="0.25">
      <c r="A26" s="14"/>
      <c r="B26" s="53"/>
      <c r="C26" s="53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</row>
    <row r="27" spans="1:18" x14ac:dyDescent="0.25">
      <c r="A27" s="14"/>
      <c r="B27" s="53"/>
      <c r="C27" s="53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</row>
    <row r="31" spans="1:18" x14ac:dyDescent="0.25">
      <c r="O31" t="s">
        <v>81</v>
      </c>
    </row>
    <row r="33" spans="15:15" x14ac:dyDescent="0.25">
      <c r="O33" t="s">
        <v>82</v>
      </c>
    </row>
  </sheetData>
  <mergeCells count="4">
    <mergeCell ref="G4:I4"/>
    <mergeCell ref="J4:L4"/>
    <mergeCell ref="B4:D4"/>
    <mergeCell ref="B6:D6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5"/>
  <sheetViews>
    <sheetView workbookViewId="0">
      <selection activeCell="O8" sqref="O8:T17"/>
    </sheetView>
  </sheetViews>
  <sheetFormatPr defaultRowHeight="15" x14ac:dyDescent="0.25"/>
  <cols>
    <col min="9" max="9" width="7.42578125" customWidth="1"/>
  </cols>
  <sheetData>
    <row r="2" spans="1:20" ht="26.25" x14ac:dyDescent="0.4">
      <c r="C2" t="s">
        <v>48</v>
      </c>
    </row>
    <row r="4" spans="1:20" x14ac:dyDescent="0.25">
      <c r="A4" t="s">
        <v>49</v>
      </c>
    </row>
    <row r="6" spans="1:20" x14ac:dyDescent="0.25">
      <c r="B6" s="92" t="s">
        <v>43</v>
      </c>
      <c r="C6" s="93"/>
      <c r="D6" s="93"/>
      <c r="E6" s="93"/>
      <c r="F6" s="93"/>
      <c r="G6" s="93"/>
      <c r="H6" s="93"/>
      <c r="I6" s="94"/>
      <c r="J6" s="9"/>
      <c r="K6" s="9"/>
      <c r="L6" s="9"/>
    </row>
    <row r="7" spans="1:20" x14ac:dyDescent="0.25">
      <c r="B7" s="95"/>
      <c r="C7" s="96"/>
      <c r="D7" s="96"/>
      <c r="E7" s="96"/>
      <c r="F7" s="96"/>
      <c r="G7" s="96"/>
      <c r="H7" s="96"/>
      <c r="I7" s="97"/>
      <c r="J7" s="9"/>
      <c r="K7" s="9"/>
      <c r="L7" s="9"/>
    </row>
    <row r="8" spans="1:20" ht="33.75" x14ac:dyDescent="0.25">
      <c r="A8" s="9" t="s">
        <v>1</v>
      </c>
      <c r="B8" s="49">
        <v>30</v>
      </c>
      <c r="C8" s="49">
        <v>29</v>
      </c>
      <c r="D8" s="49">
        <v>28</v>
      </c>
      <c r="E8" s="49">
        <v>27</v>
      </c>
      <c r="F8" s="49">
        <v>26</v>
      </c>
      <c r="G8" s="49">
        <v>25</v>
      </c>
      <c r="H8" s="49">
        <v>24</v>
      </c>
      <c r="I8" s="49">
        <v>23</v>
      </c>
      <c r="J8" s="49">
        <v>22</v>
      </c>
      <c r="K8" s="49">
        <v>21</v>
      </c>
      <c r="L8" s="9"/>
      <c r="O8" s="6" t="s">
        <v>1</v>
      </c>
      <c r="P8" s="88" t="s">
        <v>123</v>
      </c>
      <c r="Q8" s="89"/>
      <c r="R8" s="90"/>
      <c r="S8" s="6" t="s">
        <v>26</v>
      </c>
      <c r="T8" s="6" t="s">
        <v>124</v>
      </c>
    </row>
    <row r="9" spans="1:20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P9" s="52" t="s">
        <v>125</v>
      </c>
      <c r="Q9" s="52" t="s">
        <v>126</v>
      </c>
      <c r="R9" s="52" t="s">
        <v>127</v>
      </c>
      <c r="S9" s="6"/>
      <c r="T9" s="6"/>
    </row>
    <row r="10" spans="1:20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O10" s="6"/>
      <c r="P10" s="6"/>
      <c r="Q10" s="6"/>
      <c r="R10" s="6"/>
      <c r="S10" s="6">
        <f>(P10+Q10+R10)/3</f>
        <v>0</v>
      </c>
      <c r="T10" s="6"/>
    </row>
    <row r="11" spans="1:20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O11" s="66">
        <v>17</v>
      </c>
      <c r="P11" s="66">
        <v>29</v>
      </c>
      <c r="Q11" s="66">
        <v>29</v>
      </c>
      <c r="R11" s="66">
        <v>29</v>
      </c>
      <c r="S11" s="66">
        <f t="shared" ref="S11:S17" si="0">(P11+Q11+R11)/3</f>
        <v>29</v>
      </c>
      <c r="T11" s="66"/>
    </row>
    <row r="12" spans="1:20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O12" s="66">
        <v>18</v>
      </c>
      <c r="P12" s="66">
        <v>28</v>
      </c>
      <c r="Q12" s="66">
        <v>28</v>
      </c>
      <c r="R12" s="66">
        <v>28</v>
      </c>
      <c r="S12" s="66">
        <f t="shared" si="0"/>
        <v>28</v>
      </c>
      <c r="T12" s="66"/>
    </row>
    <row r="13" spans="1:20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O13" s="66"/>
      <c r="P13" s="66"/>
      <c r="Q13" s="66"/>
      <c r="R13" s="66"/>
      <c r="S13" s="66">
        <f t="shared" si="0"/>
        <v>0</v>
      </c>
      <c r="T13" s="66"/>
    </row>
    <row r="14" spans="1:20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O14" s="66"/>
      <c r="P14" s="66"/>
      <c r="Q14" s="66"/>
      <c r="R14" s="66"/>
      <c r="S14" s="66"/>
      <c r="T14" s="66"/>
    </row>
    <row r="15" spans="1:20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O15" s="66"/>
      <c r="P15" s="66"/>
      <c r="Q15" s="66"/>
      <c r="R15" s="66"/>
      <c r="S15" s="66"/>
      <c r="T15" s="66"/>
    </row>
    <row r="16" spans="1:20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O16" s="66"/>
      <c r="P16" s="66"/>
      <c r="Q16" s="66"/>
      <c r="R16" s="66"/>
      <c r="S16" s="66"/>
      <c r="T16" s="66"/>
    </row>
    <row r="17" spans="1:20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O17" s="66"/>
      <c r="P17" s="66"/>
      <c r="Q17" s="66"/>
      <c r="R17" s="66"/>
      <c r="S17" s="66">
        <f t="shared" si="0"/>
        <v>0</v>
      </c>
      <c r="T17" s="66"/>
    </row>
    <row r="18" spans="1:20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O18" s="67"/>
      <c r="P18" s="67"/>
      <c r="Q18" s="67"/>
      <c r="R18" s="67"/>
      <c r="S18" s="67"/>
      <c r="T18" s="67"/>
    </row>
    <row r="19" spans="1:20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</row>
    <row r="20" spans="1:20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</row>
    <row r="21" spans="1:20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</row>
    <row r="22" spans="1:20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</row>
    <row r="23" spans="1:20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</row>
    <row r="24" spans="1:20" x14ac:dyDescent="0.25">
      <c r="A24" s="9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</row>
    <row r="25" spans="1:20" x14ac:dyDescent="0.25">
      <c r="A25" s="8"/>
    </row>
  </sheetData>
  <mergeCells count="2">
    <mergeCell ref="B6:I7"/>
    <mergeCell ref="P8:R8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5"/>
  <sheetViews>
    <sheetView topLeftCell="A7" workbookViewId="0">
      <selection activeCell="T15" sqref="T15"/>
    </sheetView>
  </sheetViews>
  <sheetFormatPr defaultRowHeight="15" x14ac:dyDescent="0.25"/>
  <sheetData>
    <row r="2" spans="1:20" ht="26.25" x14ac:dyDescent="0.4">
      <c r="C2" s="13" t="s">
        <v>44</v>
      </c>
    </row>
    <row r="4" spans="1:20" x14ac:dyDescent="0.25">
      <c r="B4" t="s">
        <v>42</v>
      </c>
    </row>
    <row r="6" spans="1:20" ht="105" x14ac:dyDescent="0.25">
      <c r="B6" s="9" t="s">
        <v>2</v>
      </c>
      <c r="C6" s="9" t="s">
        <v>45</v>
      </c>
      <c r="D6" s="9" t="s">
        <v>46</v>
      </c>
      <c r="E6" s="9" t="s">
        <v>47</v>
      </c>
      <c r="F6" s="9" t="s">
        <v>21</v>
      </c>
      <c r="G6" s="9" t="s">
        <v>41</v>
      </c>
      <c r="H6" s="9" t="s">
        <v>23</v>
      </c>
      <c r="I6" s="9" t="s">
        <v>24</v>
      </c>
      <c r="J6" s="9" t="s">
        <v>25</v>
      </c>
      <c r="K6" s="9"/>
      <c r="L6" s="9"/>
    </row>
    <row r="7" spans="1:20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20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20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20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1:20" ht="36" x14ac:dyDescent="0.25">
      <c r="A11" s="9" t="s">
        <v>1</v>
      </c>
      <c r="B11" s="50">
        <v>30</v>
      </c>
      <c r="C11" s="50">
        <v>29</v>
      </c>
      <c r="D11" s="50">
        <v>28</v>
      </c>
      <c r="E11" s="50">
        <v>27</v>
      </c>
      <c r="F11" s="50">
        <v>26</v>
      </c>
      <c r="G11" s="50">
        <v>25</v>
      </c>
      <c r="H11" s="50">
        <v>24</v>
      </c>
      <c r="I11" s="50">
        <v>23</v>
      </c>
      <c r="J11" s="50">
        <v>22</v>
      </c>
      <c r="K11" s="50">
        <v>21</v>
      </c>
      <c r="L11" s="9"/>
    </row>
    <row r="12" spans="1:20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O12" s="6" t="s">
        <v>1</v>
      </c>
      <c r="P12" s="91" t="s">
        <v>123</v>
      </c>
      <c r="Q12" s="91"/>
      <c r="R12" s="91"/>
      <c r="S12" s="6" t="s">
        <v>26</v>
      </c>
      <c r="T12" s="6" t="s">
        <v>124</v>
      </c>
    </row>
    <row r="13" spans="1:20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O13" s="6"/>
      <c r="P13" s="52" t="s">
        <v>125</v>
      </c>
      <c r="Q13" s="52" t="s">
        <v>126</v>
      </c>
      <c r="R13" s="52" t="s">
        <v>127</v>
      </c>
      <c r="S13" s="6"/>
      <c r="T13" s="6"/>
    </row>
    <row r="14" spans="1:20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O14" s="6"/>
      <c r="P14" s="6"/>
      <c r="Q14" s="6"/>
      <c r="R14" s="6"/>
      <c r="S14" s="6">
        <f>(P14+Q14+R14)/3</f>
        <v>0</v>
      </c>
      <c r="T14" s="6"/>
    </row>
    <row r="15" spans="1:20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O15" s="66">
        <v>1</v>
      </c>
      <c r="P15" s="66">
        <v>30</v>
      </c>
      <c r="Q15" s="66">
        <v>30</v>
      </c>
      <c r="R15" s="66">
        <v>30</v>
      </c>
      <c r="S15" s="66">
        <f t="shared" ref="S15:S19" si="0">(P15+Q15+R15)/3</f>
        <v>30</v>
      </c>
      <c r="T15" s="66"/>
    </row>
    <row r="16" spans="1:20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O16" s="66">
        <v>2</v>
      </c>
      <c r="P16" s="66">
        <v>28</v>
      </c>
      <c r="Q16" s="66">
        <v>28</v>
      </c>
      <c r="R16" s="66">
        <v>28</v>
      </c>
      <c r="S16" s="66">
        <f t="shared" si="0"/>
        <v>28</v>
      </c>
      <c r="T16" s="66"/>
    </row>
    <row r="17" spans="1:20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O17" s="66">
        <v>3</v>
      </c>
      <c r="P17" s="66">
        <v>29</v>
      </c>
      <c r="Q17" s="66">
        <v>29</v>
      </c>
      <c r="R17" s="66">
        <v>29</v>
      </c>
      <c r="S17" s="66">
        <f t="shared" si="0"/>
        <v>29</v>
      </c>
      <c r="T17" s="66"/>
    </row>
    <row r="18" spans="1:20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O18" s="66"/>
      <c r="P18" s="66"/>
      <c r="Q18" s="66"/>
      <c r="R18" s="66"/>
      <c r="S18" s="66">
        <f t="shared" si="0"/>
        <v>0</v>
      </c>
      <c r="T18" s="66"/>
    </row>
    <row r="19" spans="1:20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O19" s="66"/>
      <c r="P19" s="66"/>
      <c r="Q19" s="66"/>
      <c r="R19" s="66"/>
      <c r="S19" s="66">
        <f t="shared" si="0"/>
        <v>0</v>
      </c>
      <c r="T19" s="66"/>
    </row>
    <row r="20" spans="1:20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</row>
    <row r="21" spans="1:20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</row>
    <row r="22" spans="1:20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</row>
    <row r="23" spans="1:20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</row>
    <row r="24" spans="1:20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</row>
    <row r="25" spans="1:20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</row>
  </sheetData>
  <mergeCells count="1">
    <mergeCell ref="P12:R1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30"/>
  <sheetViews>
    <sheetView topLeftCell="K1" workbookViewId="0">
      <selection activeCell="V23" sqref="V23"/>
    </sheetView>
  </sheetViews>
  <sheetFormatPr defaultRowHeight="15" x14ac:dyDescent="0.25"/>
  <sheetData>
    <row r="2" spans="1:24" ht="26.25" x14ac:dyDescent="0.4">
      <c r="C2" s="13" t="s">
        <v>38</v>
      </c>
      <c r="T2" s="13" t="s">
        <v>38</v>
      </c>
    </row>
    <row r="4" spans="1:24" x14ac:dyDescent="0.25">
      <c r="A4" t="s">
        <v>39</v>
      </c>
      <c r="R4" t="s">
        <v>39</v>
      </c>
    </row>
    <row r="6" spans="1:24" ht="45" x14ac:dyDescent="0.25">
      <c r="A6" s="9" t="s">
        <v>119</v>
      </c>
      <c r="B6" s="9" t="s">
        <v>2</v>
      </c>
      <c r="C6" s="9" t="s">
        <v>20</v>
      </c>
      <c r="D6" s="9" t="s">
        <v>21</v>
      </c>
      <c r="E6" s="9" t="s">
        <v>40</v>
      </c>
      <c r="F6" s="9" t="s">
        <v>22</v>
      </c>
      <c r="G6" s="9" t="s">
        <v>23</v>
      </c>
      <c r="H6" s="9" t="s">
        <v>24</v>
      </c>
      <c r="I6" s="9" t="s">
        <v>33</v>
      </c>
      <c r="J6" s="9" t="s">
        <v>25</v>
      </c>
      <c r="K6" s="9"/>
      <c r="L6" s="9"/>
    </row>
    <row r="7" spans="1:24" x14ac:dyDescent="0.25">
      <c r="A7" s="43"/>
      <c r="B7" s="33"/>
      <c r="C7" s="33"/>
      <c r="D7" s="33"/>
      <c r="E7" s="33"/>
      <c r="F7" s="33"/>
      <c r="G7" s="33"/>
      <c r="H7" s="33"/>
      <c r="I7" s="33"/>
      <c r="J7" s="33"/>
      <c r="K7" s="33"/>
      <c r="L7" s="44"/>
      <c r="S7" s="6" t="s">
        <v>1</v>
      </c>
      <c r="T7" s="88" t="s">
        <v>123</v>
      </c>
      <c r="U7" s="89"/>
      <c r="V7" s="90"/>
      <c r="W7" s="6" t="s">
        <v>26</v>
      </c>
      <c r="X7" s="6" t="s">
        <v>124</v>
      </c>
    </row>
    <row r="8" spans="1:24" x14ac:dyDescent="0.25">
      <c r="A8" s="40"/>
      <c r="B8" s="36"/>
      <c r="C8" s="36"/>
      <c r="D8" s="36"/>
      <c r="E8" s="36"/>
      <c r="F8" s="36"/>
      <c r="G8" s="36"/>
      <c r="H8" s="36"/>
      <c r="I8" s="36"/>
      <c r="J8" s="36"/>
      <c r="K8" s="36"/>
      <c r="L8" s="45"/>
      <c r="T8" s="52" t="s">
        <v>125</v>
      </c>
      <c r="U8" s="52" t="s">
        <v>126</v>
      </c>
      <c r="V8" s="52" t="s">
        <v>127</v>
      </c>
      <c r="W8" s="6"/>
      <c r="X8" s="6"/>
    </row>
    <row r="9" spans="1:24" x14ac:dyDescent="0.25">
      <c r="A9" s="46"/>
      <c r="B9" s="23"/>
      <c r="C9" s="23"/>
      <c r="D9" s="23"/>
      <c r="E9" s="23"/>
      <c r="F9" s="23"/>
      <c r="G9" s="23"/>
      <c r="H9" s="23"/>
      <c r="I9" s="23"/>
      <c r="J9" s="23"/>
      <c r="K9" s="23"/>
      <c r="L9" s="47"/>
      <c r="S9" s="6"/>
      <c r="T9" s="6"/>
      <c r="U9" s="6"/>
      <c r="V9" s="6"/>
      <c r="W9" s="6">
        <f>(T9+U9+V9)/3</f>
        <v>0</v>
      </c>
      <c r="X9" s="6"/>
    </row>
    <row r="10" spans="1:24" ht="30" x14ac:dyDescent="0.25">
      <c r="A10" s="22" t="s">
        <v>110</v>
      </c>
      <c r="B10" s="22">
        <v>30</v>
      </c>
      <c r="C10" s="22">
        <v>29</v>
      </c>
      <c r="D10" s="22">
        <v>28</v>
      </c>
      <c r="E10" s="22">
        <v>27</v>
      </c>
      <c r="F10" s="22">
        <v>26</v>
      </c>
      <c r="G10" s="22">
        <v>25</v>
      </c>
      <c r="H10" s="22">
        <v>24</v>
      </c>
      <c r="I10" s="22">
        <v>23</v>
      </c>
      <c r="J10" s="22">
        <v>22</v>
      </c>
      <c r="K10" s="22">
        <v>21</v>
      </c>
      <c r="L10" s="9"/>
      <c r="R10" s="65"/>
      <c r="S10" s="66"/>
      <c r="T10" s="66"/>
      <c r="U10" s="66"/>
      <c r="V10" s="66"/>
      <c r="W10" s="66">
        <f t="shared" ref="W10:W16" si="0">(T10+U10+V10)/3</f>
        <v>0</v>
      </c>
      <c r="X10" s="66"/>
    </row>
    <row r="11" spans="1:24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9"/>
      <c r="R11" s="65"/>
      <c r="S11" s="66">
        <v>19</v>
      </c>
      <c r="T11" s="66">
        <v>28</v>
      </c>
      <c r="U11" s="66">
        <v>29</v>
      </c>
      <c r="V11" s="66">
        <v>29</v>
      </c>
      <c r="W11" s="66">
        <f t="shared" si="0"/>
        <v>28.666666666666668</v>
      </c>
      <c r="X11" s="66"/>
    </row>
    <row r="12" spans="1:24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9"/>
      <c r="R12" s="65"/>
      <c r="S12" s="66"/>
      <c r="T12" s="66"/>
      <c r="U12" s="66"/>
      <c r="V12" s="66"/>
      <c r="W12" s="66">
        <f t="shared" si="0"/>
        <v>0</v>
      </c>
      <c r="X12" s="66"/>
    </row>
    <row r="13" spans="1:24" x14ac:dyDescent="0.25">
      <c r="A13" s="6">
        <v>19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9"/>
      <c r="R13" s="65"/>
      <c r="S13" s="66"/>
      <c r="T13" s="66"/>
      <c r="U13" s="66"/>
      <c r="V13" s="66"/>
      <c r="W13" s="66">
        <f t="shared" si="0"/>
        <v>0</v>
      </c>
      <c r="X13" s="66"/>
    </row>
    <row r="14" spans="1:24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9"/>
      <c r="R14" s="65"/>
      <c r="S14" s="66"/>
      <c r="T14" s="66"/>
      <c r="U14" s="66"/>
      <c r="V14" s="66"/>
      <c r="W14" s="66">
        <f t="shared" si="0"/>
        <v>0</v>
      </c>
      <c r="X14" s="66"/>
    </row>
    <row r="15" spans="1:24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9"/>
      <c r="R15" s="65"/>
      <c r="S15" s="66"/>
      <c r="T15" s="66"/>
      <c r="U15" s="66"/>
      <c r="V15" s="66"/>
      <c r="W15" s="66">
        <f t="shared" si="0"/>
        <v>0</v>
      </c>
      <c r="X15" s="66"/>
    </row>
    <row r="16" spans="1:24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9"/>
      <c r="R16" s="65"/>
      <c r="S16" s="66"/>
      <c r="T16" s="66"/>
      <c r="U16" s="66"/>
      <c r="V16" s="66"/>
      <c r="W16" s="66">
        <f t="shared" si="0"/>
        <v>0</v>
      </c>
      <c r="X16" s="66"/>
    </row>
    <row r="17" spans="1:30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9"/>
      <c r="R17" s="65"/>
      <c r="S17" s="67"/>
      <c r="T17" s="67"/>
      <c r="U17" s="67"/>
      <c r="V17" s="67"/>
      <c r="W17" s="67"/>
      <c r="X17" s="67"/>
    </row>
    <row r="18" spans="1:30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9"/>
      <c r="Q18" s="48"/>
      <c r="R18" s="65"/>
      <c r="S18" s="67"/>
      <c r="T18" s="67"/>
      <c r="U18" s="67"/>
      <c r="V18" s="67"/>
      <c r="W18" s="67"/>
      <c r="X18" s="67"/>
      <c r="Y18" s="48"/>
      <c r="Z18" s="48"/>
      <c r="AA18" s="48"/>
      <c r="AB18" s="48"/>
      <c r="AC18" s="48"/>
      <c r="AD18" s="48"/>
    </row>
    <row r="19" spans="1:30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9"/>
      <c r="Q19" s="48"/>
      <c r="R19" s="65"/>
      <c r="S19" s="67"/>
      <c r="T19" s="67"/>
      <c r="U19" s="67"/>
      <c r="V19" s="67"/>
      <c r="W19" s="67"/>
      <c r="X19" s="67"/>
      <c r="Y19" s="48"/>
      <c r="Z19" s="48"/>
      <c r="AA19" s="48"/>
      <c r="AB19" s="48"/>
      <c r="AC19" s="48"/>
      <c r="AD19" s="48"/>
    </row>
    <row r="20" spans="1:30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9"/>
      <c r="Q20" s="48"/>
      <c r="R20" s="65"/>
      <c r="S20" s="67"/>
      <c r="T20" s="67"/>
      <c r="U20" s="67"/>
      <c r="V20" s="67"/>
      <c r="W20" s="67"/>
      <c r="X20" s="67"/>
      <c r="Y20" s="48"/>
      <c r="Z20" s="48"/>
      <c r="AA20" s="48"/>
      <c r="AB20" s="48"/>
      <c r="AC20" s="48"/>
      <c r="AD20" s="48"/>
    </row>
    <row r="21" spans="1:30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9"/>
      <c r="Q21" s="48"/>
      <c r="R21" s="65"/>
      <c r="S21" s="67"/>
      <c r="T21" s="67"/>
      <c r="U21" s="67"/>
      <c r="V21" s="67"/>
      <c r="W21" s="67"/>
      <c r="X21" s="67"/>
      <c r="Y21" s="48"/>
      <c r="Z21" s="48"/>
      <c r="AA21" s="48"/>
      <c r="AB21" s="48"/>
      <c r="AC21" s="48"/>
      <c r="AD21" s="48"/>
    </row>
    <row r="22" spans="1:30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9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</row>
    <row r="23" spans="1:30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</row>
    <row r="24" spans="1:30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</row>
    <row r="25" spans="1:30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</row>
    <row r="26" spans="1:30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</row>
    <row r="27" spans="1:30" x14ac:dyDescent="0.25"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</row>
    <row r="28" spans="1:30" x14ac:dyDescent="0.25"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</row>
    <row r="29" spans="1:30" x14ac:dyDescent="0.25"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</row>
    <row r="30" spans="1:30" x14ac:dyDescent="0.25"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</row>
  </sheetData>
  <mergeCells count="1">
    <mergeCell ref="T7:V7"/>
  </mergeCells>
  <pageMargins left="0.7" right="0.7" top="0.75" bottom="0.75" header="0.3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0"/>
  <sheetViews>
    <sheetView workbookViewId="0">
      <selection activeCell="L21" sqref="L21"/>
    </sheetView>
  </sheetViews>
  <sheetFormatPr defaultRowHeight="15" x14ac:dyDescent="0.25"/>
  <sheetData>
    <row r="2" spans="1:19" ht="26.25" x14ac:dyDescent="0.4">
      <c r="C2" s="13" t="s">
        <v>35</v>
      </c>
      <c r="Q2" s="13" t="s">
        <v>35</v>
      </c>
    </row>
    <row r="4" spans="1:19" x14ac:dyDescent="0.25">
      <c r="B4" t="s">
        <v>36</v>
      </c>
    </row>
    <row r="5" spans="1:19" x14ac:dyDescent="0.25">
      <c r="Q5" t="s">
        <v>39</v>
      </c>
    </row>
    <row r="6" spans="1:19" ht="60" x14ac:dyDescent="0.25">
      <c r="A6" s="9" t="s">
        <v>119</v>
      </c>
      <c r="B6" s="9" t="s">
        <v>2</v>
      </c>
      <c r="C6" s="9" t="s">
        <v>37</v>
      </c>
      <c r="D6" s="9" t="s">
        <v>20</v>
      </c>
      <c r="E6" s="9" t="s">
        <v>21</v>
      </c>
      <c r="F6" s="9" t="s">
        <v>22</v>
      </c>
      <c r="G6" s="9" t="s">
        <v>23</v>
      </c>
      <c r="H6" s="9" t="s">
        <v>24</v>
      </c>
      <c r="I6" s="9" t="s">
        <v>25</v>
      </c>
      <c r="J6" s="9"/>
      <c r="K6" s="9"/>
    </row>
    <row r="7" spans="1:19" x14ac:dyDescent="0.25">
      <c r="A7" s="43"/>
      <c r="B7" s="33"/>
      <c r="C7" s="33"/>
      <c r="D7" s="33"/>
      <c r="E7" s="33"/>
      <c r="F7" s="33"/>
      <c r="G7" s="33"/>
      <c r="H7" s="33"/>
      <c r="I7" s="33"/>
      <c r="J7" s="33"/>
      <c r="K7" s="44"/>
    </row>
    <row r="8" spans="1:19" x14ac:dyDescent="0.25">
      <c r="A8" s="46"/>
      <c r="B8" s="23"/>
      <c r="C8" s="23"/>
      <c r="D8" s="23"/>
      <c r="E8" s="23"/>
      <c r="F8" s="23"/>
      <c r="G8" s="23"/>
      <c r="H8" s="23"/>
      <c r="I8" s="23"/>
      <c r="J8" s="23"/>
      <c r="K8" s="47"/>
    </row>
    <row r="9" spans="1:19" ht="30" x14ac:dyDescent="0.25">
      <c r="A9" s="22" t="s">
        <v>110</v>
      </c>
      <c r="B9" s="22">
        <v>30</v>
      </c>
      <c r="C9" s="22">
        <v>29</v>
      </c>
      <c r="D9" s="22">
        <v>28</v>
      </c>
      <c r="E9" s="22">
        <v>27</v>
      </c>
      <c r="F9" s="22">
        <v>26</v>
      </c>
      <c r="G9" s="22">
        <v>25</v>
      </c>
      <c r="H9" s="22">
        <v>24</v>
      </c>
      <c r="I9" s="22">
        <v>23</v>
      </c>
      <c r="J9" s="22">
        <v>22</v>
      </c>
      <c r="K9" s="22">
        <v>21</v>
      </c>
      <c r="N9" s="6" t="s">
        <v>1</v>
      </c>
      <c r="O9" s="88" t="s">
        <v>123</v>
      </c>
      <c r="P9" s="89"/>
      <c r="Q9" s="90"/>
      <c r="R9" s="6" t="s">
        <v>26</v>
      </c>
      <c r="S9" s="6" t="s">
        <v>124</v>
      </c>
    </row>
    <row r="10" spans="1:19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O10" s="52" t="s">
        <v>125</v>
      </c>
      <c r="P10" s="52" t="s">
        <v>126</v>
      </c>
      <c r="Q10" s="52" t="s">
        <v>127</v>
      </c>
      <c r="R10" s="6"/>
      <c r="S10" s="6"/>
    </row>
    <row r="11" spans="1:19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N11" s="6"/>
      <c r="O11" s="6"/>
      <c r="P11" s="6"/>
      <c r="Q11" s="6"/>
      <c r="R11" s="6">
        <f>(O11+P11+Q11)/3</f>
        <v>0</v>
      </c>
      <c r="S11" s="6"/>
    </row>
    <row r="12" spans="1:19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M12" t="s">
        <v>144</v>
      </c>
      <c r="N12" s="66">
        <v>15</v>
      </c>
      <c r="O12" s="66">
        <v>28</v>
      </c>
      <c r="P12" s="66">
        <v>30</v>
      </c>
      <c r="Q12" s="66">
        <v>30</v>
      </c>
      <c r="R12" s="66">
        <f t="shared" ref="R12:R18" si="0">(O12+P12+Q12)/3</f>
        <v>29.333333333333332</v>
      </c>
      <c r="S12" s="66"/>
    </row>
    <row r="13" spans="1:19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M13" t="s">
        <v>145</v>
      </c>
      <c r="N13" s="66">
        <v>13</v>
      </c>
      <c r="O13" s="66">
        <v>29</v>
      </c>
      <c r="P13" s="66">
        <v>29</v>
      </c>
      <c r="Q13" s="66">
        <v>29</v>
      </c>
      <c r="R13" s="66">
        <f t="shared" si="0"/>
        <v>29</v>
      </c>
      <c r="S13" s="66"/>
    </row>
    <row r="14" spans="1:19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N14" s="66">
        <v>12</v>
      </c>
      <c r="O14" s="66">
        <v>30</v>
      </c>
      <c r="P14" s="66">
        <v>30</v>
      </c>
      <c r="Q14" s="66">
        <v>30</v>
      </c>
      <c r="R14" s="66">
        <f t="shared" si="0"/>
        <v>30</v>
      </c>
      <c r="S14" s="66"/>
    </row>
    <row r="15" spans="1:19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M15" t="s">
        <v>146</v>
      </c>
      <c r="N15" s="66">
        <v>11</v>
      </c>
      <c r="O15" s="66">
        <v>29</v>
      </c>
      <c r="P15" s="66">
        <v>30</v>
      </c>
      <c r="Q15" s="66">
        <v>29</v>
      </c>
      <c r="R15" s="66">
        <f t="shared" si="0"/>
        <v>29.333333333333332</v>
      </c>
      <c r="S15" s="66"/>
    </row>
    <row r="16" spans="1:19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M16" t="s">
        <v>147</v>
      </c>
      <c r="N16" s="66">
        <v>14</v>
      </c>
      <c r="O16" s="66">
        <v>28</v>
      </c>
      <c r="P16" s="66">
        <v>28</v>
      </c>
      <c r="Q16" s="66">
        <v>28</v>
      </c>
      <c r="R16" s="66">
        <f t="shared" si="0"/>
        <v>28</v>
      </c>
      <c r="S16" s="66"/>
    </row>
    <row r="17" spans="1:19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N17" s="66"/>
      <c r="O17" s="66"/>
      <c r="P17" s="66"/>
      <c r="Q17" s="66"/>
      <c r="R17" s="66">
        <f t="shared" si="0"/>
        <v>0</v>
      </c>
      <c r="S17" s="66"/>
    </row>
    <row r="18" spans="1:19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N18" s="66"/>
      <c r="O18" s="66"/>
      <c r="P18" s="66"/>
      <c r="Q18" s="66"/>
      <c r="R18" s="66">
        <f t="shared" si="0"/>
        <v>0</v>
      </c>
      <c r="S18" s="66"/>
    </row>
    <row r="19" spans="1:19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</row>
    <row r="20" spans="1:19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</row>
    <row r="21" spans="1:19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</row>
    <row r="22" spans="1:19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  <row r="23" spans="1:19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</row>
    <row r="24" spans="1:19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</row>
    <row r="25" spans="1:19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</row>
    <row r="26" spans="1:19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</row>
    <row r="27" spans="1:19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</row>
    <row r="28" spans="1:19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</row>
    <row r="29" spans="1:19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</row>
    <row r="30" spans="1:19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</row>
  </sheetData>
  <mergeCells count="1">
    <mergeCell ref="O9:Q9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30"/>
  <sheetViews>
    <sheetView topLeftCell="C1" workbookViewId="0">
      <selection activeCell="T11" sqref="T11"/>
    </sheetView>
  </sheetViews>
  <sheetFormatPr defaultRowHeight="15" x14ac:dyDescent="0.25"/>
  <sheetData>
    <row r="2" spans="1:21" ht="26.25" x14ac:dyDescent="0.4">
      <c r="D2" s="13" t="s">
        <v>28</v>
      </c>
      <c r="R2" s="13" t="s">
        <v>28</v>
      </c>
    </row>
    <row r="4" spans="1:21" x14ac:dyDescent="0.25">
      <c r="B4" t="s">
        <v>29</v>
      </c>
    </row>
    <row r="5" spans="1:21" x14ac:dyDescent="0.25">
      <c r="Q5" t="s">
        <v>39</v>
      </c>
    </row>
    <row r="6" spans="1:21" ht="45" x14ac:dyDescent="0.25">
      <c r="A6" s="9" t="s">
        <v>119</v>
      </c>
      <c r="B6" s="9" t="s">
        <v>2</v>
      </c>
      <c r="C6" s="9" t="s">
        <v>23</v>
      </c>
      <c r="D6" s="9" t="s">
        <v>24</v>
      </c>
      <c r="E6" s="9" t="s">
        <v>30</v>
      </c>
      <c r="F6" s="84" t="s">
        <v>31</v>
      </c>
      <c r="G6" s="84"/>
      <c r="H6" s="84"/>
      <c r="I6" s="15" t="s">
        <v>20</v>
      </c>
      <c r="J6" s="9" t="s">
        <v>25</v>
      </c>
      <c r="K6" s="9"/>
      <c r="L6" s="9"/>
    </row>
    <row r="7" spans="1:21" x14ac:dyDescent="0.25">
      <c r="A7" s="9"/>
      <c r="B7" s="9"/>
      <c r="C7" s="9"/>
      <c r="D7" s="9"/>
      <c r="E7" s="9"/>
      <c r="F7" s="9" t="s">
        <v>32</v>
      </c>
      <c r="G7" s="9" t="s">
        <v>33</v>
      </c>
      <c r="H7" s="9" t="s">
        <v>34</v>
      </c>
      <c r="I7" s="15"/>
      <c r="J7" s="9"/>
      <c r="K7" s="9"/>
      <c r="L7" s="9"/>
      <c r="P7" s="6" t="s">
        <v>1</v>
      </c>
      <c r="Q7" s="88" t="s">
        <v>123</v>
      </c>
      <c r="R7" s="89"/>
      <c r="S7" s="90"/>
      <c r="T7" s="6" t="s">
        <v>26</v>
      </c>
      <c r="U7" s="6" t="s">
        <v>124</v>
      </c>
    </row>
    <row r="8" spans="1:21" x14ac:dyDescent="0.25">
      <c r="A8" s="43"/>
      <c r="B8" s="33"/>
      <c r="C8" s="33"/>
      <c r="D8" s="33"/>
      <c r="E8" s="33"/>
      <c r="F8" s="33"/>
      <c r="G8" s="33"/>
      <c r="H8" s="33"/>
      <c r="I8" s="33"/>
      <c r="J8" s="33"/>
      <c r="K8" s="33"/>
      <c r="L8" s="44"/>
      <c r="Q8" s="52" t="s">
        <v>125</v>
      </c>
      <c r="R8" s="52" t="s">
        <v>126</v>
      </c>
      <c r="S8" s="52" t="s">
        <v>127</v>
      </c>
      <c r="T8" s="6"/>
      <c r="U8" s="6"/>
    </row>
    <row r="9" spans="1:21" x14ac:dyDescent="0.25">
      <c r="A9" s="40"/>
      <c r="B9" s="36"/>
      <c r="C9" s="36"/>
      <c r="D9" s="36"/>
      <c r="E9" s="36"/>
      <c r="F9" s="36"/>
      <c r="G9" s="36"/>
      <c r="H9" s="36"/>
      <c r="I9" s="36"/>
      <c r="J9" s="36"/>
      <c r="K9" s="36"/>
      <c r="L9" s="45"/>
      <c r="P9" s="6"/>
      <c r="Q9" s="6"/>
      <c r="R9" s="6"/>
      <c r="S9" s="6"/>
      <c r="T9" s="6">
        <f>(Q9+R9+S9)/3</f>
        <v>0</v>
      </c>
      <c r="U9" s="6"/>
    </row>
    <row r="10" spans="1:21" x14ac:dyDescent="0.25">
      <c r="A10" s="46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47"/>
      <c r="O10" t="s">
        <v>143</v>
      </c>
      <c r="P10" s="66">
        <v>16</v>
      </c>
      <c r="Q10" s="66">
        <v>28</v>
      </c>
      <c r="R10" s="66">
        <v>28</v>
      </c>
      <c r="S10" s="66">
        <v>28</v>
      </c>
      <c r="T10" s="66">
        <f>(Q10+R10+S10)/3</f>
        <v>28</v>
      </c>
      <c r="U10" s="66"/>
    </row>
    <row r="11" spans="1:21" ht="30" x14ac:dyDescent="0.25">
      <c r="A11" s="22" t="s">
        <v>110</v>
      </c>
      <c r="B11" s="22">
        <v>30</v>
      </c>
      <c r="C11" s="22">
        <v>29</v>
      </c>
      <c r="D11" s="22">
        <v>28</v>
      </c>
      <c r="E11" s="22">
        <v>27</v>
      </c>
      <c r="F11" s="22">
        <v>26</v>
      </c>
      <c r="G11" s="22">
        <v>25</v>
      </c>
      <c r="H11" s="22">
        <v>24</v>
      </c>
      <c r="I11" s="22">
        <v>23</v>
      </c>
      <c r="J11" s="22">
        <v>22</v>
      </c>
      <c r="K11" s="22">
        <v>21</v>
      </c>
      <c r="L11" s="9"/>
      <c r="P11" s="66"/>
      <c r="Q11" s="66"/>
      <c r="R11" s="66"/>
      <c r="S11" s="66"/>
      <c r="T11" s="66"/>
      <c r="U11" s="66"/>
    </row>
    <row r="12" spans="1:2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9"/>
      <c r="P12" s="66"/>
      <c r="Q12" s="66"/>
      <c r="R12" s="66"/>
      <c r="S12" s="66"/>
      <c r="T12" s="66"/>
      <c r="U12" s="66"/>
    </row>
    <row r="13" spans="1:2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9"/>
      <c r="P13" s="66"/>
      <c r="Q13" s="66"/>
      <c r="R13" s="66"/>
      <c r="S13" s="66"/>
      <c r="T13" s="66"/>
      <c r="U13" s="66"/>
    </row>
    <row r="14" spans="1:2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9"/>
      <c r="P14" s="66"/>
      <c r="Q14" s="66"/>
      <c r="R14" s="66"/>
      <c r="S14" s="66"/>
      <c r="T14" s="66"/>
      <c r="U14" s="66"/>
    </row>
    <row r="15" spans="1:2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9"/>
      <c r="P15" s="66"/>
      <c r="Q15" s="66"/>
      <c r="R15" s="66"/>
      <c r="S15" s="66"/>
      <c r="T15" s="66"/>
      <c r="U15" s="66"/>
    </row>
    <row r="16" spans="1:2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9"/>
      <c r="P16" s="66"/>
      <c r="Q16" s="66"/>
      <c r="R16" s="66"/>
      <c r="S16" s="66"/>
      <c r="T16" s="66">
        <f t="shared" ref="T16" si="0">(Q16+R16+S16)/3</f>
        <v>0</v>
      </c>
      <c r="U16" s="66"/>
    </row>
    <row r="17" spans="1:27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9"/>
      <c r="P17" s="67"/>
      <c r="Q17" s="67"/>
      <c r="R17" s="67"/>
      <c r="S17" s="67"/>
      <c r="T17" s="67"/>
      <c r="U17" s="67"/>
    </row>
    <row r="18" spans="1:27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9"/>
    </row>
    <row r="19" spans="1:27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9"/>
    </row>
    <row r="20" spans="1:27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9"/>
    </row>
    <row r="21" spans="1:27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9"/>
    </row>
    <row r="22" spans="1:27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9"/>
    </row>
    <row r="23" spans="1:27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9"/>
    </row>
    <row r="24" spans="1:27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9"/>
    </row>
    <row r="25" spans="1:27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9"/>
    </row>
    <row r="26" spans="1:27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9"/>
    </row>
    <row r="27" spans="1:27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8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</row>
    <row r="28" spans="1:27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</row>
    <row r="29" spans="1:27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</row>
    <row r="30" spans="1:27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</row>
  </sheetData>
  <mergeCells count="2">
    <mergeCell ref="F6:H6"/>
    <mergeCell ref="Q7:S7"/>
  </mergeCells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9"/>
  <sheetViews>
    <sheetView workbookViewId="0">
      <selection activeCell="H15" sqref="H15"/>
    </sheetView>
  </sheetViews>
  <sheetFormatPr defaultRowHeight="15" x14ac:dyDescent="0.25"/>
  <sheetData>
    <row r="2" spans="1:8" ht="36" x14ac:dyDescent="0.55000000000000004">
      <c r="D2" s="24" t="s">
        <v>111</v>
      </c>
    </row>
    <row r="6" spans="1:8" x14ac:dyDescent="0.25">
      <c r="B6" t="s">
        <v>39</v>
      </c>
    </row>
    <row r="8" spans="1:8" ht="30" x14ac:dyDescent="0.25">
      <c r="B8" s="22" t="s">
        <v>110</v>
      </c>
      <c r="C8" s="98" t="s">
        <v>156</v>
      </c>
      <c r="D8" s="99"/>
      <c r="E8" s="100"/>
      <c r="F8" s="77" t="s">
        <v>103</v>
      </c>
      <c r="G8" s="77" t="s">
        <v>157</v>
      </c>
      <c r="H8" s="77" t="s">
        <v>158</v>
      </c>
    </row>
    <row r="9" spans="1:8" x14ac:dyDescent="0.25">
      <c r="B9" s="6"/>
      <c r="C9" s="6"/>
      <c r="D9" s="6"/>
      <c r="E9" s="6"/>
      <c r="F9" s="6"/>
      <c r="G9" s="6"/>
      <c r="H9" s="6"/>
    </row>
    <row r="10" spans="1:8" x14ac:dyDescent="0.25">
      <c r="A10" t="s">
        <v>155</v>
      </c>
      <c r="B10" s="6">
        <v>7</v>
      </c>
      <c r="C10" s="6">
        <v>30</v>
      </c>
      <c r="D10" s="6">
        <v>30</v>
      </c>
      <c r="E10" s="6">
        <v>30</v>
      </c>
      <c r="F10" s="6"/>
      <c r="G10" s="6">
        <f>(C10+D10+E10)/3</f>
        <v>30</v>
      </c>
      <c r="H10" s="6">
        <v>1</v>
      </c>
    </row>
    <row r="11" spans="1:8" x14ac:dyDescent="0.25">
      <c r="B11" s="6"/>
      <c r="C11" s="6"/>
      <c r="D11" s="6"/>
      <c r="E11" s="6"/>
      <c r="F11" s="6"/>
      <c r="G11" s="6"/>
      <c r="H11" s="6"/>
    </row>
    <row r="12" spans="1:8" x14ac:dyDescent="0.25">
      <c r="A12" t="s">
        <v>153</v>
      </c>
      <c r="B12" s="6">
        <v>5</v>
      </c>
      <c r="C12" s="6">
        <v>29</v>
      </c>
      <c r="D12" s="6">
        <v>30</v>
      </c>
      <c r="E12" s="6">
        <v>29</v>
      </c>
      <c r="F12" s="6"/>
      <c r="G12" s="6">
        <f>(C12+D12+E12)/3</f>
        <v>29.333333333333332</v>
      </c>
      <c r="H12" s="6">
        <v>2</v>
      </c>
    </row>
    <row r="13" spans="1:8" x14ac:dyDescent="0.25">
      <c r="B13" s="6"/>
      <c r="C13" s="6"/>
      <c r="D13" s="6"/>
      <c r="E13" s="6"/>
      <c r="F13" s="6"/>
      <c r="G13" s="6"/>
      <c r="H13" s="6"/>
    </row>
    <row r="14" spans="1:8" x14ac:dyDescent="0.25">
      <c r="A14" t="s">
        <v>139</v>
      </c>
      <c r="B14" s="6">
        <v>6</v>
      </c>
      <c r="C14" s="6">
        <v>29</v>
      </c>
      <c r="D14" s="6">
        <v>29</v>
      </c>
      <c r="E14" s="6">
        <v>28</v>
      </c>
      <c r="F14" s="6"/>
      <c r="G14" s="6">
        <f>(C14+D14+E14)/3</f>
        <v>28.666666666666668</v>
      </c>
      <c r="H14" s="6">
        <v>3</v>
      </c>
    </row>
    <row r="15" spans="1:8" x14ac:dyDescent="0.25">
      <c r="B15" s="6"/>
      <c r="C15" s="6"/>
      <c r="D15" s="6"/>
      <c r="E15" s="6"/>
      <c r="F15" s="6"/>
      <c r="G15" s="6"/>
      <c r="H15" s="6"/>
    </row>
    <row r="16" spans="1:8" x14ac:dyDescent="0.25">
      <c r="B16" s="6"/>
      <c r="C16" s="6"/>
      <c r="D16" s="6"/>
      <c r="E16" s="6"/>
      <c r="F16" s="6"/>
      <c r="G16" s="6"/>
      <c r="H16" s="6"/>
    </row>
    <row r="17" spans="2:8" x14ac:dyDescent="0.25">
      <c r="B17" s="6"/>
      <c r="C17" s="6"/>
      <c r="D17" s="6"/>
      <c r="E17" s="6"/>
      <c r="F17" s="6"/>
      <c r="G17" s="6"/>
      <c r="H17" s="6"/>
    </row>
    <row r="18" spans="2:8" x14ac:dyDescent="0.25">
      <c r="B18" s="6"/>
      <c r="C18" s="6"/>
      <c r="D18" s="6"/>
      <c r="E18" s="6"/>
      <c r="F18" s="6"/>
      <c r="G18" s="6"/>
      <c r="H18" s="6"/>
    </row>
    <row r="19" spans="2:8" x14ac:dyDescent="0.25">
      <c r="B19" s="6"/>
      <c r="C19" s="6"/>
      <c r="D19" s="6"/>
      <c r="E19" s="6"/>
      <c r="F19" s="6"/>
      <c r="G19" s="6"/>
      <c r="H19" s="6"/>
    </row>
    <row r="20" spans="2:8" x14ac:dyDescent="0.25">
      <c r="B20" s="6"/>
      <c r="C20" s="6"/>
      <c r="D20" s="6"/>
      <c r="E20" s="6"/>
      <c r="F20" s="6"/>
      <c r="G20" s="6"/>
      <c r="H20" s="6"/>
    </row>
    <row r="21" spans="2:8" x14ac:dyDescent="0.25">
      <c r="B21" s="6"/>
      <c r="C21" s="6"/>
      <c r="D21" s="6"/>
      <c r="E21" s="6"/>
      <c r="F21" s="6"/>
      <c r="G21" s="6"/>
      <c r="H21" s="6"/>
    </row>
    <row r="22" spans="2:8" x14ac:dyDescent="0.25">
      <c r="B22" s="6"/>
      <c r="C22" s="6"/>
      <c r="D22" s="6"/>
      <c r="E22" s="6"/>
      <c r="F22" s="6"/>
      <c r="G22" s="6"/>
      <c r="H22" s="6"/>
    </row>
    <row r="23" spans="2:8" x14ac:dyDescent="0.25">
      <c r="B23" s="6"/>
      <c r="C23" s="6"/>
      <c r="D23" s="6"/>
      <c r="E23" s="6"/>
      <c r="F23" s="6"/>
      <c r="G23" s="6"/>
      <c r="H23" s="6"/>
    </row>
    <row r="24" spans="2:8" x14ac:dyDescent="0.25">
      <c r="B24" s="6"/>
      <c r="C24" s="6"/>
      <c r="D24" s="6"/>
      <c r="E24" s="6"/>
      <c r="F24" s="6"/>
      <c r="G24" s="6"/>
      <c r="H24" s="6"/>
    </row>
    <row r="25" spans="2:8" x14ac:dyDescent="0.25">
      <c r="B25" s="6"/>
      <c r="C25" s="6"/>
      <c r="D25" s="6"/>
      <c r="E25" s="6"/>
      <c r="F25" s="6"/>
      <c r="G25" s="6"/>
      <c r="H25" s="6"/>
    </row>
    <row r="26" spans="2:8" x14ac:dyDescent="0.25">
      <c r="B26" s="6"/>
      <c r="C26" s="6"/>
      <c r="D26" s="6"/>
      <c r="E26" s="6"/>
      <c r="F26" s="6"/>
      <c r="G26" s="6"/>
      <c r="H26" s="6"/>
    </row>
    <row r="27" spans="2:8" x14ac:dyDescent="0.25">
      <c r="B27" s="6"/>
      <c r="C27" s="6"/>
      <c r="D27" s="6"/>
      <c r="E27" s="6"/>
      <c r="F27" s="6"/>
      <c r="G27" s="6"/>
      <c r="H27" s="6"/>
    </row>
    <row r="28" spans="2:8" x14ac:dyDescent="0.25">
      <c r="B28" s="6"/>
      <c r="C28" s="6"/>
      <c r="D28" s="6"/>
      <c r="E28" s="6"/>
      <c r="F28" s="6"/>
      <c r="G28" s="6"/>
      <c r="H28" s="6"/>
    </row>
    <row r="29" spans="2:8" x14ac:dyDescent="0.25">
      <c r="B29" s="6"/>
      <c r="C29" s="6"/>
      <c r="D29" s="6"/>
      <c r="E29" s="6"/>
      <c r="F29" s="6"/>
      <c r="G29" s="6"/>
      <c r="H29" s="6"/>
    </row>
  </sheetData>
  <mergeCells count="1">
    <mergeCell ref="C8:E8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9"/>
  <sheetViews>
    <sheetView workbookViewId="0">
      <selection activeCell="N15" sqref="N15"/>
    </sheetView>
  </sheetViews>
  <sheetFormatPr defaultRowHeight="15" x14ac:dyDescent="0.25"/>
  <sheetData>
    <row r="2" spans="1:15" ht="36" x14ac:dyDescent="0.55000000000000004">
      <c r="F2" s="24" t="s">
        <v>112</v>
      </c>
    </row>
    <row r="6" spans="1:15" ht="85.5" x14ac:dyDescent="0.25">
      <c r="A6" s="22" t="s">
        <v>110</v>
      </c>
      <c r="B6" s="101" t="s">
        <v>2</v>
      </c>
      <c r="C6" s="102"/>
      <c r="D6" s="103"/>
      <c r="E6" s="25" t="s">
        <v>4</v>
      </c>
      <c r="F6" s="25" t="s">
        <v>70</v>
      </c>
      <c r="G6" s="25" t="s">
        <v>113</v>
      </c>
      <c r="H6" s="25" t="s">
        <v>114</v>
      </c>
      <c r="I6" s="25" t="s">
        <v>115</v>
      </c>
      <c r="J6" s="25" t="s">
        <v>85</v>
      </c>
      <c r="K6" s="25" t="s">
        <v>89</v>
      </c>
      <c r="L6" s="25" t="s">
        <v>12</v>
      </c>
      <c r="M6" s="25" t="s">
        <v>14</v>
      </c>
      <c r="N6" s="6" t="s">
        <v>26</v>
      </c>
    </row>
    <row r="7" spans="1:15" x14ac:dyDescent="0.25">
      <c r="A7" s="6"/>
      <c r="B7" s="88">
        <v>10</v>
      </c>
      <c r="C7" s="89"/>
      <c r="D7" s="90"/>
      <c r="E7" s="6">
        <v>5</v>
      </c>
      <c r="F7" s="6">
        <v>5</v>
      </c>
      <c r="G7" s="6">
        <v>5</v>
      </c>
      <c r="H7" s="6">
        <v>5</v>
      </c>
      <c r="I7" s="6">
        <v>5</v>
      </c>
      <c r="J7" s="6">
        <v>5</v>
      </c>
      <c r="K7" s="6">
        <v>5</v>
      </c>
      <c r="L7" s="6">
        <v>5</v>
      </c>
      <c r="M7" s="6">
        <v>5</v>
      </c>
      <c r="N7" s="6">
        <v>50</v>
      </c>
    </row>
    <row r="8" spans="1:15" x14ac:dyDescent="0.25">
      <c r="A8" s="6"/>
      <c r="B8" s="6" t="s">
        <v>149</v>
      </c>
      <c r="C8" s="6" t="s">
        <v>150</v>
      </c>
      <c r="D8" s="6" t="s">
        <v>135</v>
      </c>
      <c r="E8" s="6"/>
      <c r="F8" s="6"/>
      <c r="G8" s="6"/>
      <c r="H8" s="6"/>
      <c r="I8" s="6"/>
      <c r="J8" s="6"/>
      <c r="K8" s="6"/>
      <c r="L8" s="6"/>
      <c r="M8" s="6"/>
      <c r="N8" s="6"/>
    </row>
    <row r="9" spans="1:15" x14ac:dyDescent="0.25">
      <c r="A9" s="6" t="s">
        <v>139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5" s="63" customFormat="1" x14ac:dyDescent="0.25">
      <c r="A10" s="76">
        <v>1</v>
      </c>
      <c r="B10" s="76">
        <v>9</v>
      </c>
      <c r="C10" s="76">
        <v>9</v>
      </c>
      <c r="D10" s="76">
        <v>9</v>
      </c>
      <c r="E10" s="76">
        <v>4</v>
      </c>
      <c r="F10" s="76">
        <v>4</v>
      </c>
      <c r="G10" s="76">
        <v>4</v>
      </c>
      <c r="H10" s="76">
        <v>4</v>
      </c>
      <c r="I10" s="76">
        <v>4</v>
      </c>
      <c r="J10" s="76">
        <v>4</v>
      </c>
      <c r="K10" s="76">
        <v>3</v>
      </c>
      <c r="L10" s="76">
        <v>3</v>
      </c>
      <c r="M10" s="76"/>
      <c r="N10" s="76">
        <f>(B10+C10+D10)/3+E10+F10+G10+H10+I10+J10+K10+L10-M10</f>
        <v>39</v>
      </c>
      <c r="O10" s="63" t="s">
        <v>151</v>
      </c>
    </row>
    <row r="11" spans="1:15" x14ac:dyDescent="0.25">
      <c r="A11" s="6" t="s">
        <v>138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5" s="63" customFormat="1" x14ac:dyDescent="0.25">
      <c r="A12" s="76">
        <v>2</v>
      </c>
      <c r="B12" s="76">
        <v>9</v>
      </c>
      <c r="C12" s="76">
        <v>9</v>
      </c>
      <c r="D12" s="76">
        <v>9</v>
      </c>
      <c r="E12" s="76">
        <v>4</v>
      </c>
      <c r="F12" s="76">
        <v>4</v>
      </c>
      <c r="G12" s="76">
        <v>5</v>
      </c>
      <c r="H12" s="76">
        <v>4</v>
      </c>
      <c r="I12" s="76">
        <v>4</v>
      </c>
      <c r="J12" s="76">
        <v>4</v>
      </c>
      <c r="K12" s="76">
        <v>3</v>
      </c>
      <c r="L12" s="76">
        <v>3</v>
      </c>
      <c r="M12" s="76"/>
      <c r="N12" s="76">
        <f t="shared" ref="N12:N13" si="0">(B12+C12+D12)/3+E12+F12+G12+H12+I12+J12+K12+L12-M12</f>
        <v>40</v>
      </c>
      <c r="O12" s="63" t="s">
        <v>151</v>
      </c>
    </row>
    <row r="13" spans="1:15" s="63" customFormat="1" x14ac:dyDescent="0.25">
      <c r="A13" s="76">
        <v>3</v>
      </c>
      <c r="B13" s="76">
        <v>8</v>
      </c>
      <c r="C13" s="76">
        <v>8</v>
      </c>
      <c r="D13" s="76">
        <v>8</v>
      </c>
      <c r="E13" s="76">
        <v>4</v>
      </c>
      <c r="F13" s="76">
        <v>3</v>
      </c>
      <c r="G13" s="76">
        <v>4</v>
      </c>
      <c r="H13" s="76">
        <v>3</v>
      </c>
      <c r="I13" s="76">
        <v>4</v>
      </c>
      <c r="J13" s="76">
        <v>3</v>
      </c>
      <c r="K13" s="76">
        <v>3</v>
      </c>
      <c r="L13" s="76">
        <v>3</v>
      </c>
      <c r="M13" s="76"/>
      <c r="N13" s="76">
        <f t="shared" si="0"/>
        <v>35</v>
      </c>
      <c r="O13" s="63" t="s">
        <v>152</v>
      </c>
    </row>
    <row r="14" spans="1:15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5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5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</sheetData>
  <mergeCells count="2">
    <mergeCell ref="B6:D6"/>
    <mergeCell ref="B7:D7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tabSelected="1" workbookViewId="0">
      <selection activeCell="O5" sqref="O5:T15"/>
    </sheetView>
  </sheetViews>
  <sheetFormatPr defaultRowHeight="15" x14ac:dyDescent="0.25"/>
  <cols>
    <col min="3" max="3" width="16.5703125" customWidth="1"/>
    <col min="13" max="13" width="5.5703125" customWidth="1"/>
    <col min="14" max="14" width="15.42578125" customWidth="1"/>
  </cols>
  <sheetData>
    <row r="1" spans="1:20" s="8" customFormat="1" x14ac:dyDescent="0.25"/>
    <row r="2" spans="1:20" s="8" customFormat="1" x14ac:dyDescent="0.25">
      <c r="B2" s="104" t="s">
        <v>18</v>
      </c>
      <c r="C2" s="104"/>
      <c r="D2" s="104"/>
      <c r="E2" s="104"/>
      <c r="F2" s="104"/>
      <c r="G2" s="104"/>
      <c r="H2" s="104"/>
      <c r="I2" s="104"/>
      <c r="J2" s="104"/>
    </row>
    <row r="3" spans="1:20" s="8" customFormat="1" x14ac:dyDescent="0.25">
      <c r="B3" s="105" t="s">
        <v>27</v>
      </c>
      <c r="C3" s="105"/>
      <c r="D3" s="105"/>
      <c r="E3" s="105"/>
      <c r="F3" s="105"/>
    </row>
    <row r="4" spans="1:20" s="8" customFormat="1" x14ac:dyDescent="0.25">
      <c r="B4" s="12"/>
      <c r="C4" s="12"/>
      <c r="D4" s="12"/>
      <c r="E4" s="12"/>
      <c r="F4" s="12"/>
    </row>
    <row r="5" spans="1:20" s="8" customFormat="1" ht="60" x14ac:dyDescent="0.25">
      <c r="A5" s="9"/>
      <c r="B5" s="9" t="s">
        <v>2</v>
      </c>
      <c r="C5" s="9" t="s">
        <v>19</v>
      </c>
      <c r="D5" s="9" t="s">
        <v>20</v>
      </c>
      <c r="E5" s="9" t="s">
        <v>21</v>
      </c>
      <c r="F5" s="9" t="s">
        <v>22</v>
      </c>
      <c r="G5" s="9" t="s">
        <v>23</v>
      </c>
      <c r="H5" s="9" t="s">
        <v>24</v>
      </c>
      <c r="I5" s="9" t="s">
        <v>25</v>
      </c>
      <c r="J5" s="9" t="s">
        <v>26</v>
      </c>
      <c r="K5" s="9"/>
      <c r="O5" s="6" t="s">
        <v>1</v>
      </c>
      <c r="P5" s="88" t="s">
        <v>123</v>
      </c>
      <c r="Q5" s="89"/>
      <c r="R5" s="90"/>
      <c r="S5" s="6" t="s">
        <v>26</v>
      </c>
      <c r="T5" s="6" t="s">
        <v>124</v>
      </c>
    </row>
    <row r="6" spans="1:20" s="8" customFormat="1" x14ac:dyDescent="0.25">
      <c r="A6" s="43"/>
      <c r="B6" s="33"/>
      <c r="C6" s="33"/>
      <c r="D6" s="33"/>
      <c r="E6" s="33"/>
      <c r="F6" s="33"/>
      <c r="G6" s="33"/>
      <c r="H6" s="33"/>
      <c r="I6" s="33"/>
      <c r="J6" s="33"/>
      <c r="K6" s="44"/>
      <c r="O6"/>
      <c r="P6" s="52" t="s">
        <v>125</v>
      </c>
      <c r="Q6" s="52" t="s">
        <v>126</v>
      </c>
      <c r="R6" s="52" t="s">
        <v>127</v>
      </c>
      <c r="S6" s="6"/>
      <c r="T6" s="6"/>
    </row>
    <row r="7" spans="1:20" s="8" customFormat="1" x14ac:dyDescent="0.25">
      <c r="A7" s="40"/>
      <c r="B7" s="36"/>
      <c r="C7" s="36"/>
      <c r="D7" s="36"/>
      <c r="E7" s="36"/>
      <c r="F7" s="36"/>
      <c r="G7" s="36"/>
      <c r="H7" s="36"/>
      <c r="I7" s="36"/>
      <c r="J7" s="36"/>
      <c r="K7" s="45"/>
      <c r="O7" s="6"/>
      <c r="P7" s="6"/>
      <c r="Q7" s="6"/>
      <c r="R7" s="6"/>
      <c r="S7" s="6">
        <f>(P7+Q7+R7)/3</f>
        <v>0</v>
      </c>
      <c r="T7" s="6"/>
    </row>
    <row r="8" spans="1:20" s="8" customFormat="1" x14ac:dyDescent="0.25">
      <c r="A8" s="46"/>
      <c r="B8" s="23"/>
      <c r="C8" s="23"/>
      <c r="D8" s="23"/>
      <c r="E8" s="23"/>
      <c r="F8" s="23"/>
      <c r="G8" s="23"/>
      <c r="H8" s="23"/>
      <c r="I8" s="23"/>
      <c r="J8" s="23"/>
      <c r="K8" s="47"/>
      <c r="N8" s="8" t="s">
        <v>141</v>
      </c>
      <c r="O8" s="66">
        <v>1</v>
      </c>
      <c r="P8" s="66">
        <v>29</v>
      </c>
      <c r="Q8" s="66">
        <v>29</v>
      </c>
      <c r="R8" s="66">
        <v>29</v>
      </c>
      <c r="S8" s="66">
        <f t="shared" ref="S8:S14" si="0">(P8+Q8+R8)/3</f>
        <v>29</v>
      </c>
      <c r="T8" s="66"/>
    </row>
    <row r="9" spans="1:20" s="8" customFormat="1" ht="31.5" x14ac:dyDescent="0.25">
      <c r="A9" s="22" t="s">
        <v>110</v>
      </c>
      <c r="B9" s="51">
        <v>30</v>
      </c>
      <c r="C9" s="51">
        <v>29</v>
      </c>
      <c r="D9" s="51">
        <v>28</v>
      </c>
      <c r="E9" s="51">
        <v>27</v>
      </c>
      <c r="F9" s="51">
        <v>26</v>
      </c>
      <c r="G9" s="51">
        <v>25</v>
      </c>
      <c r="H9" s="51">
        <v>24</v>
      </c>
      <c r="I9" s="51">
        <v>23</v>
      </c>
      <c r="J9" s="51">
        <v>22</v>
      </c>
      <c r="K9" s="51">
        <v>21</v>
      </c>
      <c r="O9" s="66">
        <v>7</v>
      </c>
      <c r="P9" s="66">
        <v>30</v>
      </c>
      <c r="Q9" s="66">
        <v>30</v>
      </c>
      <c r="R9" s="66">
        <v>30</v>
      </c>
      <c r="S9" s="66">
        <f t="shared" si="0"/>
        <v>30</v>
      </c>
      <c r="T9" s="66"/>
    </row>
    <row r="10" spans="1:20" s="8" customForma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O10" s="66"/>
      <c r="P10" s="66"/>
      <c r="Q10" s="66"/>
      <c r="R10" s="66"/>
      <c r="S10" s="66">
        <f t="shared" si="0"/>
        <v>0</v>
      </c>
      <c r="T10" s="66"/>
    </row>
    <row r="11" spans="1:20" s="8" customForma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N11" s="8" t="s">
        <v>142</v>
      </c>
      <c r="O11" s="66">
        <v>8</v>
      </c>
      <c r="P11" s="66">
        <v>29</v>
      </c>
      <c r="Q11" s="66">
        <v>30</v>
      </c>
      <c r="R11" s="66">
        <v>30</v>
      </c>
      <c r="S11" s="66">
        <f t="shared" si="0"/>
        <v>29.666666666666668</v>
      </c>
      <c r="T11" s="66"/>
    </row>
    <row r="12" spans="1:20" s="8" customForma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O12" s="66"/>
      <c r="P12" s="66"/>
      <c r="Q12" s="66"/>
      <c r="R12" s="66"/>
      <c r="S12" s="66">
        <f t="shared" si="0"/>
        <v>0</v>
      </c>
      <c r="T12" s="66"/>
    </row>
    <row r="13" spans="1:20" s="8" customForma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O13" s="66"/>
      <c r="P13" s="66"/>
      <c r="Q13" s="66"/>
      <c r="R13" s="66"/>
      <c r="S13" s="66">
        <f t="shared" si="0"/>
        <v>0</v>
      </c>
      <c r="T13" s="66"/>
    </row>
    <row r="14" spans="1:20" s="8" customForma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O14" s="66"/>
      <c r="P14" s="66"/>
      <c r="Q14" s="66"/>
      <c r="R14" s="66"/>
      <c r="S14" s="66">
        <f t="shared" si="0"/>
        <v>0</v>
      </c>
      <c r="T14" s="66"/>
    </row>
    <row r="15" spans="1:20" s="8" customForma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O15" s="67"/>
      <c r="P15" s="67"/>
      <c r="Q15" s="67"/>
      <c r="R15" s="67"/>
      <c r="S15" s="67"/>
      <c r="T15" s="67"/>
    </row>
    <row r="16" spans="1:20" s="8" customForma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11" s="8" customForma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11" s="8" customForma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</row>
    <row r="19" spans="1:11" s="8" customForma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</row>
    <row r="20" spans="1:11" s="8" customForma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</row>
    <row r="21" spans="1:11" s="8" customForma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</row>
    <row r="22" spans="1:11" s="8" customForma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  <row r="23" spans="1:11" s="8" customForma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</row>
    <row r="24" spans="1:11" s="8" customForma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</row>
    <row r="25" spans="1:11" s="8" customForma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</row>
    <row r="26" spans="1:1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</row>
  </sheetData>
  <mergeCells count="3">
    <mergeCell ref="B2:J2"/>
    <mergeCell ref="B3:F3"/>
    <mergeCell ref="P5:R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29</vt:i4>
      </vt:variant>
    </vt:vector>
  </HeadingPairs>
  <TitlesOfParts>
    <vt:vector size="29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Лист11</vt:lpstr>
      <vt:lpstr>Лист12</vt:lpstr>
      <vt:lpstr>КМГ-Ф</vt:lpstr>
      <vt:lpstr>СМГ-Ф</vt:lpstr>
      <vt:lpstr>3.СжМ</vt:lpstr>
      <vt:lpstr>4.СММ</vt:lpstr>
      <vt:lpstr>8. АПАР. МАН.</vt:lpstr>
      <vt:lpstr>9. Soak-Of</vt:lpstr>
      <vt:lpstr>10. КДГЛ</vt:lpstr>
      <vt:lpstr>11.КОМБИ</vt:lpstr>
      <vt:lpstr>14. СПГ-Л</vt:lpstr>
      <vt:lpstr>24. Постер Своб</vt:lpstr>
      <vt:lpstr>25. АЭРО кор</vt:lpstr>
      <vt:lpstr>28. Салонная Лепка</vt:lpstr>
      <vt:lpstr>29. Гелев Диз 5типсов</vt:lpstr>
      <vt:lpstr>30. Инкруст</vt:lpstr>
      <vt:lpstr>35.  Креативный образ</vt:lpstr>
      <vt:lpstr>18.Безопила</vt:lpstr>
      <vt:lpstr>31. Пед. типсы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2021-06-10T07:32:27Z</dcterms:modified>
</cp:coreProperties>
</file>