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СПУ_03.02.2022\ЧУ 2022\ЛІЧИЛЬНІ ТАБЛИЦІ\ПЕРУКАРІ\"/>
    </mc:Choice>
  </mc:AlternateContent>
  <bookViews>
    <workbookView xWindow="0" yWindow="0" windowWidth="24000" windowHeight="9735" activeTab="3"/>
  </bookViews>
  <sheets>
    <sheet name="чол салонна стрижка та укладка" sheetId="1" r:id="rId1"/>
    <sheet name="FADE" sheetId="2" r:id="rId2"/>
    <sheet name="дизайн бороди" sheetId="3" r:id="rId3"/>
    <sheet name="чоловічий модний образ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11" i="1"/>
  <c r="I16" i="3" l="1"/>
  <c r="J16" i="3"/>
  <c r="L16" i="3" s="1"/>
  <c r="I15" i="3"/>
  <c r="J15" i="3"/>
  <c r="L15" i="3" s="1"/>
  <c r="I14" i="3"/>
  <c r="J14" i="3"/>
  <c r="L14" i="3" s="1"/>
  <c r="I12" i="3"/>
  <c r="J12" i="3"/>
  <c r="L12" i="3" s="1"/>
  <c r="I11" i="3"/>
  <c r="J11" i="3"/>
  <c r="L11" i="3" s="1"/>
  <c r="I10" i="3"/>
  <c r="J10" i="3"/>
  <c r="L10" i="3" s="1"/>
  <c r="I12" i="4"/>
  <c r="J12" i="4"/>
  <c r="I11" i="4"/>
  <c r="J11" i="4"/>
  <c r="L11" i="4" s="1"/>
  <c r="I10" i="4"/>
  <c r="J10" i="4"/>
  <c r="L10" i="4" s="1"/>
  <c r="L12" i="4"/>
  <c r="J27" i="2"/>
  <c r="L27" i="2" s="1"/>
  <c r="I27" i="2"/>
  <c r="J19" i="2"/>
  <c r="L19" i="2" s="1"/>
  <c r="I19" i="2"/>
  <c r="J18" i="2"/>
  <c r="L18" i="2" s="1"/>
  <c r="I18" i="2"/>
  <c r="J17" i="2"/>
  <c r="L17" i="2" s="1"/>
  <c r="I17" i="2"/>
  <c r="J16" i="2"/>
  <c r="L16" i="2" s="1"/>
  <c r="I16" i="2"/>
  <c r="J15" i="2"/>
  <c r="L15" i="2" s="1"/>
  <c r="I15" i="2"/>
  <c r="A18" i="2"/>
  <c r="A19" i="2" s="1"/>
  <c r="J14" i="2"/>
  <c r="L14" i="2" s="1"/>
  <c r="I14" i="2"/>
  <c r="J13" i="2"/>
  <c r="L13" i="2" s="1"/>
  <c r="I13" i="2"/>
  <c r="J22" i="2"/>
  <c r="L22" i="2" s="1"/>
  <c r="I22" i="2"/>
  <c r="J21" i="2"/>
  <c r="L21" i="2" s="1"/>
  <c r="I21" i="2"/>
  <c r="J12" i="2"/>
  <c r="L12" i="2" s="1"/>
  <c r="I12" i="2"/>
  <c r="J25" i="2"/>
  <c r="L25" i="2" s="1"/>
  <c r="I25" i="2"/>
  <c r="J24" i="2"/>
  <c r="L24" i="2" s="1"/>
  <c r="I24" i="2"/>
  <c r="J23" i="2"/>
  <c r="L23" i="2" s="1"/>
  <c r="I23" i="2"/>
  <c r="J10" i="2"/>
  <c r="L10" i="2" s="1"/>
  <c r="I10" i="2"/>
  <c r="M21" i="1"/>
  <c r="M20" i="1"/>
  <c r="M18" i="1"/>
  <c r="A11" i="1"/>
  <c r="A12" i="1" s="1"/>
  <c r="A13" i="1" s="1"/>
  <c r="A14" i="1" s="1"/>
  <c r="A15" i="1" s="1"/>
  <c r="A16" i="1" s="1"/>
  <c r="A18" i="1" s="1"/>
  <c r="A20" i="1" s="1"/>
</calcChain>
</file>

<file path=xl/sharedStrings.xml><?xml version="1.0" encoding="utf-8"?>
<sst xmlns="http://schemas.openxmlformats.org/spreadsheetml/2006/main" count="151" uniqueCount="68">
  <si>
    <t>1.</t>
  </si>
  <si>
    <t>4.</t>
  </si>
  <si>
    <t>2.</t>
  </si>
  <si>
    <t>5.</t>
  </si>
  <si>
    <t>3.</t>
  </si>
  <si>
    <t>№</t>
  </si>
  <si>
    <t>Номінація: чоловіча салонна стрижка та укладка</t>
  </si>
  <si>
    <t>судді</t>
  </si>
  <si>
    <t>№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</si>
  <si>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</si>
  <si>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</si>
  <si>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</si>
  <si>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</si>
  <si>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</si>
  <si>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</si>
  <si>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студенти</t>
  </si>
  <si>
    <t>юніори</t>
  </si>
  <si>
    <t>майстри</t>
  </si>
  <si>
    <t>Номінація:Barber Expert в стиле FADE</t>
  </si>
  <si>
    <t>профі</t>
  </si>
  <si>
    <t>Номінація Дизайн та оформлення бороди</t>
  </si>
  <si>
    <t>Номінація: чоловічий модний образ</t>
  </si>
  <si>
    <t>без розподілу на категорії</t>
  </si>
  <si>
    <t>Ющенко</t>
  </si>
  <si>
    <t>Матирний</t>
  </si>
  <si>
    <t>Ніколаєв</t>
  </si>
  <si>
    <t>Гондз</t>
  </si>
  <si>
    <t>Гончаров</t>
  </si>
  <si>
    <t xml:space="preserve">6. </t>
  </si>
  <si>
    <t>Дубровська</t>
  </si>
  <si>
    <t>Поправка Валентина</t>
  </si>
  <si>
    <t>Дудік Маргарита</t>
  </si>
  <si>
    <t>Бідна Алла</t>
  </si>
  <si>
    <t>Абдель Хелик Ясміна</t>
  </si>
  <si>
    <t>Голдіна Діана</t>
  </si>
  <si>
    <t>Коросташ Христина</t>
  </si>
  <si>
    <t>Терещенко Анастасія</t>
  </si>
  <si>
    <t>Карпів Катерина</t>
  </si>
  <si>
    <t>Яровий Антон</t>
  </si>
  <si>
    <t>Яковішак Руслан</t>
  </si>
  <si>
    <t>Малярчук Світлана</t>
  </si>
  <si>
    <t>Пилипець Олена</t>
  </si>
  <si>
    <t>Плешенець Олег</t>
  </si>
  <si>
    <t>Соболєв Богдан</t>
  </si>
  <si>
    <t>Гузенко Богдан</t>
  </si>
  <si>
    <t>Кореньовський Назар</t>
  </si>
  <si>
    <t>Войтович Галина</t>
  </si>
  <si>
    <t>Діденко Ольга</t>
  </si>
  <si>
    <t>Помазкін В’ячеслав</t>
  </si>
  <si>
    <t>Стецюк Мар’яна</t>
  </si>
  <si>
    <t>Ващук Володимир</t>
  </si>
  <si>
    <t>Степанюк Ірина</t>
  </si>
  <si>
    <t>Лук’янова Євгенія</t>
  </si>
  <si>
    <t>Довгаль Вікторія</t>
  </si>
  <si>
    <t>суддя-стажер (бали враховуються)</t>
  </si>
  <si>
    <t>суддя-стажер</t>
  </si>
  <si>
    <t>суддя-стажер (бали не враховуються)</t>
  </si>
  <si>
    <t>суддя стажер</t>
  </si>
  <si>
    <t>29, 0</t>
  </si>
  <si>
    <t>29, 2</t>
  </si>
  <si>
    <t>25, 0</t>
  </si>
  <si>
    <t>28, 0</t>
  </si>
  <si>
    <t>27, 5</t>
  </si>
  <si>
    <t>25, 5</t>
  </si>
  <si>
    <t>29, 8</t>
  </si>
  <si>
    <t>28, 7</t>
  </si>
  <si>
    <t>Дубровська суддя стажер. Бали не враховуються</t>
  </si>
  <si>
    <t>29, 3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</si>
</sst>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0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N20" sqref="N20"/>
    </sheetView>
  </sheetViews>
  <sheetFormatPr defaultRowHeight="15" x14ac:dyDescent="0.25"/>
  <cols>
    <col min="3" max="3" width="18" bestFit="1" customWidth="1"/>
  </cols>
  <sheetData>
    <row r="1" spans="1:14" x14ac:dyDescent="0.25">
      <c r="A1" s="11" t="s">
        <v>6</v>
      </c>
      <c r="B1" s="12"/>
      <c r="C1" s="12"/>
      <c r="D1" s="1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1" t="s">
        <v>7</v>
      </c>
      <c r="B3" s="1" t="s">
        <v>0</v>
      </c>
      <c r="C3" t="s">
        <v>23</v>
      </c>
      <c r="D3" s="2"/>
      <c r="E3" s="1" t="s">
        <v>1</v>
      </c>
      <c r="F3" s="1" t="s">
        <v>26</v>
      </c>
      <c r="H3" s="2"/>
      <c r="I3" s="2"/>
      <c r="J3" s="2"/>
      <c r="K3" s="2"/>
      <c r="L3" s="2"/>
      <c r="M3" s="2"/>
    </row>
    <row r="4" spans="1:14" x14ac:dyDescent="0.25">
      <c r="A4" s="1"/>
      <c r="B4" s="1" t="s">
        <v>2</v>
      </c>
      <c r="C4" t="s">
        <v>24</v>
      </c>
      <c r="D4" s="2"/>
      <c r="E4" s="1" t="s">
        <v>3</v>
      </c>
      <c r="F4" s="1" t="s">
        <v>27</v>
      </c>
      <c r="H4" s="2"/>
      <c r="I4" s="2"/>
      <c r="J4" s="2"/>
      <c r="K4" s="2"/>
      <c r="L4" s="2"/>
      <c r="M4" s="2"/>
    </row>
    <row r="5" spans="1:14" x14ac:dyDescent="0.25">
      <c r="A5" s="1"/>
      <c r="B5" s="1" t="s">
        <v>4</v>
      </c>
      <c r="C5" t="s">
        <v>25</v>
      </c>
      <c r="D5" s="2"/>
      <c r="E5" s="1" t="s">
        <v>28</v>
      </c>
      <c r="F5" s="1" t="s">
        <v>29</v>
      </c>
      <c r="G5" s="2"/>
      <c r="H5" t="s">
        <v>54</v>
      </c>
      <c r="I5" s="2"/>
      <c r="J5" s="2"/>
      <c r="K5" s="2"/>
      <c r="L5" s="2"/>
      <c r="M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x14ac:dyDescent="0.25">
      <c r="A7" s="16" t="s">
        <v>5</v>
      </c>
      <c r="B7" s="16" t="s">
        <v>8</v>
      </c>
      <c r="C7" s="16" t="s">
        <v>9</v>
      </c>
      <c r="D7" s="23" t="s">
        <v>7</v>
      </c>
      <c r="E7" s="24"/>
      <c r="F7" s="24"/>
      <c r="G7" s="24"/>
      <c r="H7" s="24"/>
      <c r="I7" s="25"/>
      <c r="J7" s="16" t="s">
        <v>10</v>
      </c>
      <c r="K7" s="16" t="s">
        <v>11</v>
      </c>
      <c r="L7" s="16" t="s">
        <v>12</v>
      </c>
      <c r="M7" s="16" t="s">
        <v>13</v>
      </c>
      <c r="N7" s="16" t="s">
        <v>14</v>
      </c>
    </row>
    <row r="8" spans="1:14" x14ac:dyDescent="0.25">
      <c r="A8" s="16"/>
      <c r="B8" s="16"/>
      <c r="C8" s="16"/>
      <c r="D8" s="3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16"/>
      <c r="K8" s="16"/>
      <c r="L8" s="16"/>
      <c r="M8" s="16"/>
      <c r="N8" s="16"/>
    </row>
    <row r="9" spans="1:14" x14ac:dyDescent="0.25">
      <c r="A9" s="17" t="s">
        <v>15</v>
      </c>
      <c r="B9" s="18"/>
      <c r="C9" s="18"/>
      <c r="D9" s="18"/>
      <c r="E9" s="26"/>
      <c r="F9" s="18"/>
      <c r="G9" s="18"/>
      <c r="H9" s="18"/>
      <c r="I9" s="18"/>
      <c r="J9" s="18"/>
      <c r="K9" s="18"/>
      <c r="L9" s="18"/>
      <c r="M9" s="19"/>
    </row>
    <row r="10" spans="1:14" x14ac:dyDescent="0.25">
      <c r="A10" s="4">
        <v>1</v>
      </c>
      <c r="B10" s="4">
        <v>101</v>
      </c>
      <c r="C10" s="4" t="s">
        <v>30</v>
      </c>
      <c r="D10" s="8">
        <v>30</v>
      </c>
      <c r="E10" s="4">
        <v>27</v>
      </c>
      <c r="F10" s="9">
        <v>30</v>
      </c>
      <c r="G10" s="4">
        <v>30</v>
      </c>
      <c r="H10" s="4">
        <v>29</v>
      </c>
      <c r="I10" s="13">
        <v>30</v>
      </c>
      <c r="J10" s="4" t="s">
        <v>67</v>
      </c>
      <c r="K10" s="4">
        <f>SUM(D10:J10)</f>
        <v>176</v>
      </c>
      <c r="L10" s="4"/>
      <c r="M10" s="4">
        <v>176</v>
      </c>
      <c r="N10" s="14">
        <v>1</v>
      </c>
    </row>
    <row r="11" spans="1:14" x14ac:dyDescent="0.25">
      <c r="A11" s="4">
        <f>A10+1</f>
        <v>2</v>
      </c>
      <c r="B11" s="4">
        <v>103</v>
      </c>
      <c r="C11" s="4" t="s">
        <v>31</v>
      </c>
      <c r="D11" s="4">
        <v>29</v>
      </c>
      <c r="E11" s="10">
        <v>30</v>
      </c>
      <c r="F11" s="4">
        <v>29</v>
      </c>
      <c r="G11" s="4">
        <v>29</v>
      </c>
      <c r="H11" s="8">
        <v>30</v>
      </c>
      <c r="I11" s="4">
        <v>27</v>
      </c>
      <c r="J11" s="9" t="s">
        <v>58</v>
      </c>
      <c r="K11" s="4">
        <f>SUM(D11:J11)</f>
        <v>174</v>
      </c>
      <c r="L11" s="5"/>
      <c r="M11" s="4">
        <v>174</v>
      </c>
      <c r="N11" s="14">
        <v>2</v>
      </c>
    </row>
    <row r="12" spans="1:14" x14ac:dyDescent="0.25">
      <c r="A12" s="4">
        <f t="shared" ref="A12:A16" si="0">A11+1</f>
        <v>3</v>
      </c>
      <c r="B12" s="6">
        <v>105</v>
      </c>
      <c r="C12" s="4" t="s">
        <v>32</v>
      </c>
      <c r="D12" s="4">
        <v>28</v>
      </c>
      <c r="E12" s="4">
        <v>28</v>
      </c>
      <c r="F12" s="4">
        <v>28</v>
      </c>
      <c r="G12" s="4">
        <v>27</v>
      </c>
      <c r="H12" s="4">
        <v>28</v>
      </c>
      <c r="I12" s="10">
        <v>29</v>
      </c>
      <c r="J12" s="4" t="s">
        <v>61</v>
      </c>
      <c r="K12" s="4">
        <v>168</v>
      </c>
      <c r="L12" s="5"/>
      <c r="M12" s="4">
        <v>168</v>
      </c>
      <c r="N12" s="14">
        <v>3</v>
      </c>
    </row>
    <row r="13" spans="1:14" x14ac:dyDescent="0.25">
      <c r="A13" s="4">
        <f t="shared" si="0"/>
        <v>4</v>
      </c>
      <c r="B13" s="4">
        <v>106</v>
      </c>
      <c r="C13" s="4" t="s">
        <v>33</v>
      </c>
      <c r="D13" s="4">
        <v>27</v>
      </c>
      <c r="E13" s="4">
        <v>29</v>
      </c>
      <c r="F13" s="4">
        <v>27</v>
      </c>
      <c r="G13" s="4">
        <v>28</v>
      </c>
      <c r="H13" s="4">
        <v>26</v>
      </c>
      <c r="I13" s="4">
        <v>28</v>
      </c>
      <c r="J13" s="4" t="s">
        <v>62</v>
      </c>
      <c r="K13" s="4">
        <v>165</v>
      </c>
      <c r="L13" s="5"/>
      <c r="M13" s="4">
        <v>165</v>
      </c>
      <c r="N13" s="14"/>
    </row>
    <row r="14" spans="1:14" x14ac:dyDescent="0.25">
      <c r="A14" s="4">
        <f t="shared" si="0"/>
        <v>5</v>
      </c>
      <c r="B14" s="4">
        <v>107</v>
      </c>
      <c r="C14" s="4" t="s">
        <v>34</v>
      </c>
      <c r="D14" s="4">
        <v>25</v>
      </c>
      <c r="E14" s="4">
        <v>25</v>
      </c>
      <c r="F14" s="4">
        <v>26</v>
      </c>
      <c r="G14" s="4">
        <v>25</v>
      </c>
      <c r="H14" s="4">
        <v>25</v>
      </c>
      <c r="I14" s="4">
        <v>26</v>
      </c>
      <c r="J14" s="4" t="s">
        <v>63</v>
      </c>
      <c r="K14" s="4">
        <v>153</v>
      </c>
      <c r="L14" s="5"/>
      <c r="M14" s="4">
        <v>153</v>
      </c>
      <c r="N14" s="14"/>
    </row>
    <row r="15" spans="1:14" x14ac:dyDescent="0.25">
      <c r="A15" s="4">
        <f t="shared" si="0"/>
        <v>6</v>
      </c>
      <c r="B15" s="4">
        <v>108</v>
      </c>
      <c r="C15" s="4" t="s">
        <v>35</v>
      </c>
      <c r="D15" s="4">
        <v>25</v>
      </c>
      <c r="E15" s="4">
        <v>25</v>
      </c>
      <c r="F15" s="4">
        <v>25</v>
      </c>
      <c r="G15" s="4">
        <v>25</v>
      </c>
      <c r="H15" s="4">
        <v>25</v>
      </c>
      <c r="I15" s="4">
        <v>25</v>
      </c>
      <c r="J15" s="4" t="s">
        <v>60</v>
      </c>
      <c r="K15" s="4">
        <v>150</v>
      </c>
      <c r="L15" s="5"/>
      <c r="M15" s="4">
        <v>150</v>
      </c>
      <c r="N15" s="14"/>
    </row>
    <row r="16" spans="1:14" x14ac:dyDescent="0.25">
      <c r="A16" s="4">
        <f t="shared" si="0"/>
        <v>7</v>
      </c>
      <c r="B16" s="6">
        <v>109</v>
      </c>
      <c r="C16" s="4" t="s">
        <v>36</v>
      </c>
      <c r="D16" s="4">
        <v>26</v>
      </c>
      <c r="E16" s="4">
        <v>26</v>
      </c>
      <c r="F16" s="4">
        <v>25</v>
      </c>
      <c r="G16" s="4">
        <v>26</v>
      </c>
      <c r="H16" s="4">
        <v>27</v>
      </c>
      <c r="I16" s="4">
        <v>25</v>
      </c>
      <c r="J16" s="4" t="s">
        <v>63</v>
      </c>
      <c r="K16" s="4">
        <v>155</v>
      </c>
      <c r="L16" s="5"/>
      <c r="M16" s="4">
        <v>155</v>
      </c>
      <c r="N16" s="14"/>
    </row>
    <row r="17" spans="1:14" x14ac:dyDescent="0.25">
      <c r="A17" s="17" t="s">
        <v>16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  <c r="N17" s="7"/>
    </row>
    <row r="18" spans="1:14" x14ac:dyDescent="0.25">
      <c r="A18" s="4">
        <f>A16+1</f>
        <v>8</v>
      </c>
      <c r="B18" s="6">
        <v>201</v>
      </c>
      <c r="C18" s="4" t="s">
        <v>37</v>
      </c>
      <c r="D18" s="4">
        <v>28</v>
      </c>
      <c r="E18" s="4">
        <v>29</v>
      </c>
      <c r="F18" s="4">
        <v>30</v>
      </c>
      <c r="G18" s="4">
        <v>30</v>
      </c>
      <c r="H18" s="4">
        <v>28</v>
      </c>
      <c r="I18" s="4">
        <v>30</v>
      </c>
      <c r="J18" s="4" t="s">
        <v>59</v>
      </c>
      <c r="K18" s="4">
        <v>175</v>
      </c>
      <c r="L18" s="5"/>
      <c r="M18" s="4">
        <f t="shared" ref="M18:M20" si="1">K18-L18</f>
        <v>175</v>
      </c>
      <c r="N18" s="14">
        <v>2</v>
      </c>
    </row>
    <row r="19" spans="1:14" x14ac:dyDescent="0.25">
      <c r="A19" s="20" t="s">
        <v>17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2"/>
      <c r="N19" s="7"/>
    </row>
    <row r="20" spans="1:14" x14ac:dyDescent="0.25">
      <c r="A20" s="4">
        <f>A18+1</f>
        <v>9</v>
      </c>
      <c r="B20" s="6">
        <v>301</v>
      </c>
      <c r="C20" s="4" t="s">
        <v>38</v>
      </c>
      <c r="D20" s="4">
        <v>30</v>
      </c>
      <c r="E20" s="4">
        <v>29</v>
      </c>
      <c r="F20" s="4">
        <v>30</v>
      </c>
      <c r="G20" s="4">
        <v>30</v>
      </c>
      <c r="H20" s="4">
        <v>30</v>
      </c>
      <c r="I20" s="4">
        <v>30</v>
      </c>
      <c r="J20" s="4" t="s">
        <v>64</v>
      </c>
      <c r="K20" s="4">
        <v>179</v>
      </c>
      <c r="L20" s="5"/>
      <c r="M20" s="4">
        <f t="shared" si="1"/>
        <v>179</v>
      </c>
      <c r="N20" s="14">
        <v>1</v>
      </c>
    </row>
    <row r="21" spans="1:14" x14ac:dyDescent="0.25">
      <c r="A21" s="4">
        <v>10</v>
      </c>
      <c r="B21" s="4">
        <v>302</v>
      </c>
      <c r="C21" s="4" t="s">
        <v>39</v>
      </c>
      <c r="D21" s="4">
        <v>29</v>
      </c>
      <c r="E21" s="4">
        <v>30</v>
      </c>
      <c r="F21" s="4">
        <v>29</v>
      </c>
      <c r="G21" s="4">
        <v>29</v>
      </c>
      <c r="H21" s="4">
        <v>29</v>
      </c>
      <c r="I21" s="4">
        <v>26</v>
      </c>
      <c r="J21" s="4" t="s">
        <v>65</v>
      </c>
      <c r="K21" s="4">
        <v>172</v>
      </c>
      <c r="L21" s="4"/>
      <c r="M21" s="4">
        <f>K21-L21</f>
        <v>172</v>
      </c>
      <c r="N21" s="14">
        <v>2</v>
      </c>
    </row>
  </sheetData>
  <mergeCells count="12">
    <mergeCell ref="N7:N8"/>
    <mergeCell ref="A17:M17"/>
    <mergeCell ref="A19:M19"/>
    <mergeCell ref="D7:I7"/>
    <mergeCell ref="A7:A8"/>
    <mergeCell ref="B7:B8"/>
    <mergeCell ref="C7:C8"/>
    <mergeCell ref="J7:J8"/>
    <mergeCell ref="K7:K8"/>
    <mergeCell ref="L7:L8"/>
    <mergeCell ref="M7:M8"/>
    <mergeCell ref="A9:M9"/>
  </mergeCells>
  <conditionalFormatting sqref="D20:I20">
    <cfRule type="cellIs" dxfId="101" priority="23" operator="lessThanOrEqual">
      <formula>$J$20-3</formula>
    </cfRule>
    <cfRule type="cellIs" dxfId="100" priority="24" operator="greaterThanOrEqual">
      <formula>$J$20+3</formula>
    </cfRule>
  </conditionalFormatting>
  <conditionalFormatting sqref="D10 F10:I10">
    <cfRule type="cellIs" dxfId="99" priority="39" operator="lessThanOrEqual">
      <formula>$J$10-3</formula>
    </cfRule>
    <cfRule type="cellIs" dxfId="98" priority="40" operator="greaterThanOrEqual">
      <formula>$J$10+3</formula>
    </cfRule>
  </conditionalFormatting>
  <conditionalFormatting sqref="D11:H11">
    <cfRule type="cellIs" dxfId="97" priority="37" operator="lessThanOrEqual">
      <formula>$J$11-3</formula>
    </cfRule>
    <cfRule type="cellIs" dxfId="96" priority="38" operator="greaterThanOrEqual">
      <formula>$J$11+3</formula>
    </cfRule>
  </conditionalFormatting>
  <conditionalFormatting sqref="D12:I12">
    <cfRule type="cellIs" dxfId="95" priority="35" operator="lessThanOrEqual">
      <formula>$J$12-3</formula>
    </cfRule>
    <cfRule type="cellIs" dxfId="94" priority="36" operator="greaterThanOrEqual">
      <formula>$J$12+3</formula>
    </cfRule>
  </conditionalFormatting>
  <conditionalFormatting sqref="D13:I13">
    <cfRule type="cellIs" dxfId="93" priority="33" operator="lessThanOrEqual">
      <formula>$J$13-3</formula>
    </cfRule>
    <cfRule type="cellIs" dxfId="92" priority="34" operator="greaterThanOrEqual">
      <formula>$J$13+3</formula>
    </cfRule>
  </conditionalFormatting>
  <conditionalFormatting sqref="D14:I14">
    <cfRule type="cellIs" dxfId="91" priority="31" operator="lessThanOrEqual">
      <formula>$J$14-3</formula>
    </cfRule>
    <cfRule type="cellIs" dxfId="90" priority="32" operator="greaterThanOrEqual">
      <formula>$J$14+3</formula>
    </cfRule>
  </conditionalFormatting>
  <conditionalFormatting sqref="D15:I15">
    <cfRule type="cellIs" dxfId="89" priority="29" operator="lessThanOrEqual">
      <formula>$J$15-3</formula>
    </cfRule>
    <cfRule type="cellIs" dxfId="88" priority="30" operator="greaterThanOrEqual">
      <formula>$J$15+3</formula>
    </cfRule>
  </conditionalFormatting>
  <conditionalFormatting sqref="D16:I16">
    <cfRule type="cellIs" dxfId="87" priority="27" operator="lessThanOrEqual">
      <formula>$J$16-3</formula>
    </cfRule>
    <cfRule type="cellIs" dxfId="86" priority="28" operator="greaterThanOrEqual">
      <formula>$J$16+3</formula>
    </cfRule>
  </conditionalFormatting>
  <conditionalFormatting sqref="D18:I18">
    <cfRule type="cellIs" dxfId="85" priority="25" operator="lessThanOrEqual">
      <formula>$J$18-3</formula>
    </cfRule>
    <cfRule type="cellIs" dxfId="84" priority="26" operator="greaterThanOrEqual">
      <formula>$J$18+3</formula>
    </cfRule>
  </conditionalFormatting>
  <conditionalFormatting sqref="D21:I21">
    <cfRule type="cellIs" dxfId="83" priority="21" operator="lessThanOrEqual">
      <formula>$J$10-3</formula>
    </cfRule>
    <cfRule type="cellIs" dxfId="82" priority="22" operator="greaterThanOrEqual">
      <formula>$J$10+3</formula>
    </cfRule>
  </conditionalFormatting>
  <conditionalFormatting sqref="E10">
    <cfRule type="cellIs" dxfId="81" priority="3" operator="lessThanOrEqual">
      <formula>$J$13-3</formula>
    </cfRule>
    <cfRule type="cellIs" dxfId="80" priority="4" operator="greaterThanOrEqual">
      <formula>$J$13+3</formula>
    </cfRule>
  </conditionalFormatting>
  <conditionalFormatting sqref="I11">
    <cfRule type="cellIs" dxfId="79" priority="1" operator="lessThanOrEqual">
      <formula>$J$12-3</formula>
    </cfRule>
    <cfRule type="cellIs" dxfId="78" priority="2" operator="greaterThanOrEqual">
      <formula>$J$12+3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N16" sqref="N16"/>
    </sheetView>
  </sheetViews>
  <sheetFormatPr defaultRowHeight="15" x14ac:dyDescent="0.25"/>
  <cols>
    <col min="3" max="3" width="18.7109375" customWidth="1"/>
  </cols>
  <sheetData>
    <row r="1" spans="1:14" x14ac:dyDescent="0.25">
      <c r="A1" s="11" t="s">
        <v>18</v>
      </c>
      <c r="B1" s="12"/>
      <c r="C1" s="1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25">
      <c r="A3" s="1" t="s">
        <v>7</v>
      </c>
      <c r="B3" s="1" t="s">
        <v>0</v>
      </c>
      <c r="C3" t="s">
        <v>23</v>
      </c>
      <c r="D3" s="2"/>
      <c r="E3" s="1" t="s">
        <v>1</v>
      </c>
      <c r="F3" s="1" t="s">
        <v>26</v>
      </c>
      <c r="H3" s="2"/>
      <c r="I3" s="2"/>
      <c r="J3" s="2"/>
      <c r="K3" s="2"/>
      <c r="L3" s="2"/>
    </row>
    <row r="4" spans="1:14" x14ac:dyDescent="0.25">
      <c r="A4" s="1"/>
      <c r="B4" s="1" t="s">
        <v>2</v>
      </c>
      <c r="C4" t="s">
        <v>24</v>
      </c>
      <c r="D4" s="2"/>
      <c r="E4" s="1" t="s">
        <v>3</v>
      </c>
      <c r="F4" s="1" t="s">
        <v>27</v>
      </c>
      <c r="H4" s="2"/>
      <c r="I4" s="2"/>
      <c r="J4" s="2"/>
      <c r="K4" s="2"/>
      <c r="L4" s="2"/>
    </row>
    <row r="5" spans="1:14" x14ac:dyDescent="0.25">
      <c r="A5" s="1"/>
      <c r="B5" s="1" t="s">
        <v>4</v>
      </c>
      <c r="C5" t="s">
        <v>25</v>
      </c>
      <c r="D5" s="2"/>
      <c r="E5" s="1" t="s">
        <v>28</v>
      </c>
      <c r="F5" s="1" t="s">
        <v>29</v>
      </c>
      <c r="G5" s="2"/>
      <c r="H5" s="2"/>
      <c r="I5" s="2" t="s">
        <v>56</v>
      </c>
      <c r="J5" s="2"/>
      <c r="K5" s="2"/>
      <c r="L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25">
      <c r="A7" s="16" t="s">
        <v>5</v>
      </c>
      <c r="B7" s="16" t="s">
        <v>8</v>
      </c>
      <c r="C7" s="16" t="s">
        <v>9</v>
      </c>
      <c r="D7" s="23" t="s">
        <v>7</v>
      </c>
      <c r="E7" s="24"/>
      <c r="F7" s="24"/>
      <c r="G7" s="24"/>
      <c r="H7" s="24"/>
      <c r="I7" s="16" t="s">
        <v>10</v>
      </c>
      <c r="J7" s="16" t="s">
        <v>11</v>
      </c>
      <c r="K7" s="16" t="s">
        <v>12</v>
      </c>
      <c r="L7" s="16" t="s">
        <v>13</v>
      </c>
      <c r="M7" s="27" t="s">
        <v>55</v>
      </c>
      <c r="N7" s="16" t="s">
        <v>14</v>
      </c>
    </row>
    <row r="8" spans="1:14" x14ac:dyDescent="0.25">
      <c r="A8" s="16"/>
      <c r="B8" s="16"/>
      <c r="C8" s="16"/>
      <c r="D8" s="3">
        <v>1</v>
      </c>
      <c r="E8" s="3">
        <v>2</v>
      </c>
      <c r="F8" s="3">
        <v>3</v>
      </c>
      <c r="G8" s="3">
        <v>4</v>
      </c>
      <c r="H8" s="3">
        <v>5</v>
      </c>
      <c r="I8" s="16"/>
      <c r="J8" s="16"/>
      <c r="K8" s="16"/>
      <c r="L8" s="16"/>
      <c r="M8" s="27"/>
      <c r="N8" s="16"/>
    </row>
    <row r="9" spans="1:14" x14ac:dyDescent="0.25">
      <c r="A9" s="17" t="s">
        <v>15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</row>
    <row r="10" spans="1:14" x14ac:dyDescent="0.25">
      <c r="A10" s="4">
        <v>1</v>
      </c>
      <c r="B10" s="4">
        <v>101</v>
      </c>
      <c r="C10" s="4" t="s">
        <v>51</v>
      </c>
      <c r="D10" s="4">
        <v>28</v>
      </c>
      <c r="E10" s="4">
        <v>27</v>
      </c>
      <c r="F10" s="4">
        <v>26</v>
      </c>
      <c r="G10" s="4">
        <v>25</v>
      </c>
      <c r="H10" s="4">
        <v>28</v>
      </c>
      <c r="I10" s="4">
        <f>AVERAGE(D10:H10)</f>
        <v>26.8</v>
      </c>
      <c r="J10" s="4">
        <f>SUM(D10:H10)</f>
        <v>134</v>
      </c>
      <c r="K10" s="4"/>
      <c r="L10" s="4">
        <f>J10-K10</f>
        <v>134</v>
      </c>
      <c r="M10" s="4">
        <v>25</v>
      </c>
      <c r="N10" s="14">
        <v>3</v>
      </c>
    </row>
    <row r="11" spans="1:14" x14ac:dyDescent="0.25">
      <c r="A11" s="17" t="s">
        <v>16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7"/>
      <c r="N11" s="7"/>
    </row>
    <row r="12" spans="1:14" x14ac:dyDescent="0.25">
      <c r="A12" s="4">
        <v>2</v>
      </c>
      <c r="B12" s="6">
        <v>201</v>
      </c>
      <c r="C12" s="4" t="s">
        <v>40</v>
      </c>
      <c r="D12" s="4">
        <v>27</v>
      </c>
      <c r="E12" s="4">
        <v>25</v>
      </c>
      <c r="F12" s="4">
        <v>26</v>
      </c>
      <c r="G12" s="4">
        <v>26</v>
      </c>
      <c r="H12" s="4">
        <v>27</v>
      </c>
      <c r="I12" s="4">
        <f t="shared" ref="I12:I19" si="0">AVERAGE(D12:H12)</f>
        <v>26.2</v>
      </c>
      <c r="J12" s="4">
        <f t="shared" ref="J12:J19" si="1">SUM(D12:H12)</f>
        <v>131</v>
      </c>
      <c r="K12" s="5"/>
      <c r="L12" s="4">
        <f t="shared" ref="L12:L21" si="2">J12-K12</f>
        <v>131</v>
      </c>
      <c r="M12" s="4">
        <v>28</v>
      </c>
      <c r="N12" s="14"/>
    </row>
    <row r="13" spans="1:14" x14ac:dyDescent="0.25">
      <c r="A13" s="4">
        <v>3</v>
      </c>
      <c r="B13" s="6">
        <v>202</v>
      </c>
      <c r="C13" s="4" t="s">
        <v>37</v>
      </c>
      <c r="D13" s="4">
        <v>28</v>
      </c>
      <c r="E13" s="4">
        <v>29</v>
      </c>
      <c r="F13" s="4">
        <v>28</v>
      </c>
      <c r="G13" s="4">
        <v>27</v>
      </c>
      <c r="H13" s="4">
        <v>28</v>
      </c>
      <c r="I13" s="4">
        <f t="shared" si="0"/>
        <v>28</v>
      </c>
      <c r="J13" s="4">
        <f t="shared" si="1"/>
        <v>140</v>
      </c>
      <c r="K13" s="5"/>
      <c r="L13" s="4">
        <f t="shared" ref="L13" si="3">J13-K13</f>
        <v>140</v>
      </c>
      <c r="M13" s="4">
        <v>29</v>
      </c>
      <c r="N13" s="14">
        <v>3</v>
      </c>
    </row>
    <row r="14" spans="1:14" x14ac:dyDescent="0.25">
      <c r="A14" s="4">
        <v>4</v>
      </c>
      <c r="B14" s="4">
        <v>204</v>
      </c>
      <c r="C14" s="4" t="s">
        <v>41</v>
      </c>
      <c r="D14" s="4">
        <v>26</v>
      </c>
      <c r="E14" s="4">
        <v>27</v>
      </c>
      <c r="F14" s="4">
        <v>27</v>
      </c>
      <c r="G14" s="4">
        <v>28</v>
      </c>
      <c r="H14" s="4">
        <v>26</v>
      </c>
      <c r="I14" s="4">
        <f t="shared" si="0"/>
        <v>26.8</v>
      </c>
      <c r="J14" s="4">
        <f t="shared" si="1"/>
        <v>134</v>
      </c>
      <c r="K14" s="4"/>
      <c r="L14" s="4">
        <f t="shared" ref="L14:L19" si="4">J14-K14</f>
        <v>134</v>
      </c>
      <c r="M14" s="4">
        <v>27</v>
      </c>
      <c r="N14" s="14"/>
    </row>
    <row r="15" spans="1:14" x14ac:dyDescent="0.25">
      <c r="A15" s="4">
        <v>5</v>
      </c>
      <c r="B15" s="4">
        <v>206</v>
      </c>
      <c r="C15" s="4" t="s">
        <v>42</v>
      </c>
      <c r="D15" s="4">
        <v>29</v>
      </c>
      <c r="E15" s="4">
        <v>28</v>
      </c>
      <c r="F15" s="4">
        <v>29</v>
      </c>
      <c r="G15" s="4">
        <v>29</v>
      </c>
      <c r="H15" s="4">
        <v>29</v>
      </c>
      <c r="I15" s="4">
        <f t="shared" si="0"/>
        <v>28.8</v>
      </c>
      <c r="J15" s="4">
        <f t="shared" si="1"/>
        <v>144</v>
      </c>
      <c r="K15" s="5"/>
      <c r="L15" s="4">
        <f t="shared" si="4"/>
        <v>144</v>
      </c>
      <c r="M15" s="4">
        <v>26</v>
      </c>
      <c r="N15" s="14">
        <v>2</v>
      </c>
    </row>
    <row r="16" spans="1:14" x14ac:dyDescent="0.25">
      <c r="A16" s="4">
        <v>6</v>
      </c>
      <c r="B16" s="6">
        <v>208</v>
      </c>
      <c r="C16" s="4" t="s">
        <v>43</v>
      </c>
      <c r="D16" s="4">
        <v>30</v>
      </c>
      <c r="E16" s="4">
        <v>30</v>
      </c>
      <c r="F16" s="4">
        <v>30</v>
      </c>
      <c r="G16" s="4">
        <v>30</v>
      </c>
      <c r="H16" s="4">
        <v>30</v>
      </c>
      <c r="I16" s="4">
        <f t="shared" si="0"/>
        <v>30</v>
      </c>
      <c r="J16" s="4">
        <f t="shared" si="1"/>
        <v>150</v>
      </c>
      <c r="K16" s="5"/>
      <c r="L16" s="4">
        <f t="shared" si="4"/>
        <v>150</v>
      </c>
      <c r="M16" s="4">
        <v>30</v>
      </c>
      <c r="N16" s="14">
        <v>1</v>
      </c>
    </row>
    <row r="17" spans="1:14" x14ac:dyDescent="0.25">
      <c r="A17" s="4">
        <v>7</v>
      </c>
      <c r="B17" s="4">
        <v>209</v>
      </c>
      <c r="C17" s="4" t="s">
        <v>44</v>
      </c>
      <c r="D17" s="4">
        <v>25</v>
      </c>
      <c r="E17" s="4">
        <v>25</v>
      </c>
      <c r="F17" s="4">
        <v>25</v>
      </c>
      <c r="G17" s="4">
        <v>25</v>
      </c>
      <c r="H17" s="4">
        <v>25</v>
      </c>
      <c r="I17" s="4">
        <f t="shared" si="0"/>
        <v>25</v>
      </c>
      <c r="J17" s="4">
        <f t="shared" si="1"/>
        <v>125</v>
      </c>
      <c r="K17" s="5"/>
      <c r="L17" s="4">
        <f t="shared" si="4"/>
        <v>125</v>
      </c>
      <c r="M17" s="4">
        <v>25</v>
      </c>
      <c r="N17" s="14"/>
    </row>
    <row r="18" spans="1:14" x14ac:dyDescent="0.25">
      <c r="A18" s="4">
        <f t="shared" ref="A18:A19" si="5">A17+1</f>
        <v>8</v>
      </c>
      <c r="B18" s="4">
        <v>211</v>
      </c>
      <c r="C18" s="4" t="s">
        <v>45</v>
      </c>
      <c r="D18" s="4">
        <v>25</v>
      </c>
      <c r="E18" s="4">
        <v>25</v>
      </c>
      <c r="F18" s="4">
        <v>25</v>
      </c>
      <c r="G18" s="4">
        <v>25</v>
      </c>
      <c r="H18" s="4">
        <v>25</v>
      </c>
      <c r="I18" s="4">
        <f t="shared" si="0"/>
        <v>25</v>
      </c>
      <c r="J18" s="4">
        <f t="shared" si="1"/>
        <v>125</v>
      </c>
      <c r="K18" s="5"/>
      <c r="L18" s="4">
        <f t="shared" si="4"/>
        <v>125</v>
      </c>
      <c r="M18" s="4">
        <v>25</v>
      </c>
      <c r="N18" s="14"/>
    </row>
    <row r="19" spans="1:14" x14ac:dyDescent="0.25">
      <c r="A19" s="4">
        <f t="shared" si="5"/>
        <v>9</v>
      </c>
      <c r="B19" s="4">
        <v>213</v>
      </c>
      <c r="C19" s="4" t="s">
        <v>46</v>
      </c>
      <c r="D19" s="4">
        <v>25</v>
      </c>
      <c r="E19" s="4">
        <v>26</v>
      </c>
      <c r="F19" s="4">
        <v>25</v>
      </c>
      <c r="G19" s="4">
        <v>25</v>
      </c>
      <c r="H19" s="4">
        <v>25</v>
      </c>
      <c r="I19" s="4">
        <f t="shared" si="0"/>
        <v>25.2</v>
      </c>
      <c r="J19" s="4">
        <f t="shared" si="1"/>
        <v>126</v>
      </c>
      <c r="K19" s="5"/>
      <c r="L19" s="4">
        <f t="shared" si="4"/>
        <v>126</v>
      </c>
      <c r="M19" s="4">
        <v>25</v>
      </c>
      <c r="N19" s="14"/>
    </row>
    <row r="20" spans="1:14" x14ac:dyDescent="0.25">
      <c r="A20" s="20" t="s">
        <v>17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2"/>
      <c r="M20" s="7"/>
      <c r="N20" s="7"/>
    </row>
    <row r="21" spans="1:14" x14ac:dyDescent="0.25">
      <c r="A21" s="4">
        <v>10</v>
      </c>
      <c r="B21" s="6">
        <v>301</v>
      </c>
      <c r="C21" s="4" t="s">
        <v>38</v>
      </c>
      <c r="D21" s="4">
        <v>27</v>
      </c>
      <c r="E21" s="4">
        <v>26</v>
      </c>
      <c r="F21" s="4">
        <v>26</v>
      </c>
      <c r="G21" s="4">
        <v>26</v>
      </c>
      <c r="H21" s="4">
        <v>27</v>
      </c>
      <c r="I21" s="4">
        <f>AVERAGE(D21:H21)</f>
        <v>26.4</v>
      </c>
      <c r="J21" s="4">
        <f>SUM(D21:H21)</f>
        <v>132</v>
      </c>
      <c r="K21" s="5"/>
      <c r="L21" s="4">
        <f t="shared" si="2"/>
        <v>132</v>
      </c>
      <c r="M21" s="4">
        <v>26</v>
      </c>
      <c r="N21" s="14"/>
    </row>
    <row r="22" spans="1:14" x14ac:dyDescent="0.25">
      <c r="A22" s="4">
        <v>11</v>
      </c>
      <c r="B22" s="4">
        <v>303</v>
      </c>
      <c r="C22" s="4" t="s">
        <v>47</v>
      </c>
      <c r="D22" s="4">
        <v>28</v>
      </c>
      <c r="E22" s="4">
        <v>29</v>
      </c>
      <c r="F22" s="4">
        <v>29</v>
      </c>
      <c r="G22" s="4">
        <v>27</v>
      </c>
      <c r="H22" s="4">
        <v>29</v>
      </c>
      <c r="I22" s="4">
        <f>AVERAGE(D22:H22)</f>
        <v>28.4</v>
      </c>
      <c r="J22" s="4">
        <f>SUM(D22:H22)</f>
        <v>142</v>
      </c>
      <c r="K22" s="4"/>
      <c r="L22" s="4">
        <f>J22-K22</f>
        <v>142</v>
      </c>
      <c r="M22" s="4">
        <v>27</v>
      </c>
      <c r="N22" s="14">
        <v>2</v>
      </c>
    </row>
    <row r="23" spans="1:14" x14ac:dyDescent="0.25">
      <c r="A23" s="4">
        <v>12</v>
      </c>
      <c r="B23" s="4">
        <v>305</v>
      </c>
      <c r="C23" s="4" t="s">
        <v>48</v>
      </c>
      <c r="D23" s="4">
        <v>30</v>
      </c>
      <c r="E23" s="4">
        <v>30</v>
      </c>
      <c r="F23" s="4">
        <v>30</v>
      </c>
      <c r="G23" s="4">
        <v>30</v>
      </c>
      <c r="H23" s="4">
        <v>30</v>
      </c>
      <c r="I23" s="4">
        <f>AVERAGE(D23:H23)</f>
        <v>30</v>
      </c>
      <c r="J23" s="4">
        <f>SUM(D23:H23)</f>
        <v>150</v>
      </c>
      <c r="K23" s="5"/>
      <c r="L23" s="4">
        <f>J23-K23</f>
        <v>150</v>
      </c>
      <c r="M23" s="4">
        <v>30</v>
      </c>
      <c r="N23" s="14">
        <v>1</v>
      </c>
    </row>
    <row r="24" spans="1:14" x14ac:dyDescent="0.25">
      <c r="A24" s="4">
        <v>13</v>
      </c>
      <c r="B24" s="6">
        <v>307</v>
      </c>
      <c r="C24" s="4" t="s">
        <v>49</v>
      </c>
      <c r="D24" s="4">
        <v>29</v>
      </c>
      <c r="E24" s="4">
        <v>28</v>
      </c>
      <c r="F24" s="4">
        <v>28</v>
      </c>
      <c r="G24" s="4">
        <v>28</v>
      </c>
      <c r="H24" s="4">
        <v>28</v>
      </c>
      <c r="I24" s="4">
        <f>AVERAGE(D24:H24)</f>
        <v>28.2</v>
      </c>
      <c r="J24" s="4">
        <f>SUM(D24:H24)</f>
        <v>141</v>
      </c>
      <c r="K24" s="5"/>
      <c r="L24" s="4">
        <f>J24-K24</f>
        <v>141</v>
      </c>
      <c r="M24" s="4">
        <v>28</v>
      </c>
      <c r="N24" s="14">
        <v>3</v>
      </c>
    </row>
    <row r="25" spans="1:14" x14ac:dyDescent="0.25">
      <c r="A25" s="4">
        <v>14</v>
      </c>
      <c r="B25" s="4">
        <v>308</v>
      </c>
      <c r="C25" s="4" t="s">
        <v>39</v>
      </c>
      <c r="D25" s="4">
        <v>26</v>
      </c>
      <c r="E25" s="4">
        <v>27</v>
      </c>
      <c r="F25" s="4">
        <v>27</v>
      </c>
      <c r="G25" s="4">
        <v>29</v>
      </c>
      <c r="H25" s="4">
        <v>26</v>
      </c>
      <c r="I25" s="4">
        <f>AVERAGE(D25:H25)</f>
        <v>27</v>
      </c>
      <c r="J25" s="4">
        <f>SUM(D25:H25)</f>
        <v>135</v>
      </c>
      <c r="K25" s="5"/>
      <c r="L25" s="4">
        <f>J25-K25</f>
        <v>135</v>
      </c>
      <c r="M25" s="4">
        <v>29</v>
      </c>
      <c r="N25" s="14"/>
    </row>
    <row r="26" spans="1:14" x14ac:dyDescent="0.25">
      <c r="A26" s="20" t="s">
        <v>19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2"/>
      <c r="M26" s="7"/>
      <c r="N26" s="7"/>
    </row>
    <row r="27" spans="1:14" x14ac:dyDescent="0.25">
      <c r="A27" s="4">
        <v>15</v>
      </c>
      <c r="B27" s="6">
        <v>401</v>
      </c>
      <c r="C27" s="4" t="s">
        <v>50</v>
      </c>
      <c r="D27" s="4">
        <v>29</v>
      </c>
      <c r="E27" s="4">
        <v>29</v>
      </c>
      <c r="F27" s="4">
        <v>30</v>
      </c>
      <c r="G27" s="4">
        <v>30</v>
      </c>
      <c r="H27" s="4">
        <v>29</v>
      </c>
      <c r="I27" s="4">
        <f>AVERAGE(D27:H27)</f>
        <v>29.4</v>
      </c>
      <c r="J27" s="4">
        <f>SUM(D27:H27)</f>
        <v>147</v>
      </c>
      <c r="K27" s="5"/>
      <c r="L27" s="4">
        <f t="shared" ref="L27" si="6">J27-K27</f>
        <v>147</v>
      </c>
      <c r="M27" s="4">
        <v>30</v>
      </c>
      <c r="N27" s="14">
        <v>2</v>
      </c>
    </row>
  </sheetData>
  <mergeCells count="14">
    <mergeCell ref="A26:L26"/>
    <mergeCell ref="D7:H7"/>
    <mergeCell ref="K7:K8"/>
    <mergeCell ref="L7:L8"/>
    <mergeCell ref="N7:N8"/>
    <mergeCell ref="A9:L9"/>
    <mergeCell ref="A11:L11"/>
    <mergeCell ref="A20:L20"/>
    <mergeCell ref="A7:A8"/>
    <mergeCell ref="B7:B8"/>
    <mergeCell ref="C7:C8"/>
    <mergeCell ref="I7:I8"/>
    <mergeCell ref="J7:J8"/>
    <mergeCell ref="M7:M8"/>
  </mergeCells>
  <conditionalFormatting sqref="D21:H21">
    <cfRule type="cellIs" dxfId="77" priority="61" operator="lessThanOrEqual">
      <formula>$I$21-3</formula>
    </cfRule>
    <cfRule type="cellIs" dxfId="76" priority="62" operator="greaterThanOrEqual">
      <formula>$I$21+3</formula>
    </cfRule>
  </conditionalFormatting>
  <conditionalFormatting sqref="D10:H10">
    <cfRule type="cellIs" dxfId="75" priority="77" operator="lessThanOrEqual">
      <formula>$I$10-3</formula>
    </cfRule>
    <cfRule type="cellIs" dxfId="74" priority="78" operator="greaterThanOrEqual">
      <formula>$I$10+3</formula>
    </cfRule>
  </conditionalFormatting>
  <conditionalFormatting sqref="D23:H23">
    <cfRule type="cellIs" dxfId="73" priority="75" operator="lessThanOrEqual">
      <formula>$I$23-3</formula>
    </cfRule>
    <cfRule type="cellIs" dxfId="72" priority="76" operator="greaterThanOrEqual">
      <formula>$I$23+3</formula>
    </cfRule>
  </conditionalFormatting>
  <conditionalFormatting sqref="D24:H24">
    <cfRule type="cellIs" dxfId="71" priority="73" operator="lessThanOrEqual">
      <formula>$I$24-3</formula>
    </cfRule>
    <cfRule type="cellIs" dxfId="70" priority="74" operator="greaterThanOrEqual">
      <formula>$I$24+3</formula>
    </cfRule>
  </conditionalFormatting>
  <conditionalFormatting sqref="D25:H25">
    <cfRule type="cellIs" dxfId="69" priority="71" operator="lessThanOrEqual">
      <formula>$I$25-3</formula>
    </cfRule>
    <cfRule type="cellIs" dxfId="68" priority="72" operator="greaterThanOrEqual">
      <formula>$I$25+3</formula>
    </cfRule>
  </conditionalFormatting>
  <conditionalFormatting sqref="D12:H12">
    <cfRule type="cellIs" dxfId="67" priority="63" operator="lessThanOrEqual">
      <formula>$I$12-3</formula>
    </cfRule>
    <cfRule type="cellIs" dxfId="66" priority="64" operator="greaterThanOrEqual">
      <formula>$I$12+3</formula>
    </cfRule>
  </conditionalFormatting>
  <conditionalFormatting sqref="D22:H22">
    <cfRule type="cellIs" dxfId="65" priority="59" operator="lessThanOrEqual">
      <formula>$I$10-3</formula>
    </cfRule>
    <cfRule type="cellIs" dxfId="64" priority="60" operator="greaterThanOrEqual">
      <formula>$I$10+3</formula>
    </cfRule>
  </conditionalFormatting>
  <conditionalFormatting sqref="D13:H13">
    <cfRule type="cellIs" dxfId="63" priority="45" operator="lessThanOrEqual">
      <formula>$I$21-3</formula>
    </cfRule>
    <cfRule type="cellIs" dxfId="62" priority="46" operator="greaterThanOrEqual">
      <formula>$I$21+3</formula>
    </cfRule>
  </conditionalFormatting>
  <conditionalFormatting sqref="D15:H15">
    <cfRule type="cellIs" dxfId="61" priority="57" operator="lessThanOrEqual">
      <formula>$I$23-3</formula>
    </cfRule>
    <cfRule type="cellIs" dxfId="60" priority="58" operator="greaterThanOrEqual">
      <formula>$I$23+3</formula>
    </cfRule>
  </conditionalFormatting>
  <conditionalFormatting sqref="D16:H16">
    <cfRule type="cellIs" dxfId="59" priority="55" operator="lessThanOrEqual">
      <formula>$I$24-3</formula>
    </cfRule>
    <cfRule type="cellIs" dxfId="58" priority="56" operator="greaterThanOrEqual">
      <formula>$I$24+3</formula>
    </cfRule>
  </conditionalFormatting>
  <conditionalFormatting sqref="D17:H17">
    <cfRule type="cellIs" dxfId="57" priority="53" operator="lessThanOrEqual">
      <formula>$I$25-3</formula>
    </cfRule>
    <cfRule type="cellIs" dxfId="56" priority="54" operator="greaterThanOrEqual">
      <formula>$I$25+3</formula>
    </cfRule>
  </conditionalFormatting>
  <conditionalFormatting sqref="D14:H14">
    <cfRule type="cellIs" dxfId="55" priority="43" operator="lessThanOrEqual">
      <formula>$I$10-3</formula>
    </cfRule>
    <cfRule type="cellIs" dxfId="54" priority="44" operator="greaterThanOrEqual">
      <formula>$I$10+3</formula>
    </cfRule>
  </conditionalFormatting>
  <conditionalFormatting sqref="D18:H18">
    <cfRule type="cellIs" dxfId="53" priority="79" operator="lessThanOrEqual">
      <formula>#REF!-3</formula>
    </cfRule>
    <cfRule type="cellIs" dxfId="52" priority="80" operator="greaterThanOrEqual">
      <formula>#REF!+3</formula>
    </cfRule>
  </conditionalFormatting>
  <conditionalFormatting sqref="D19:H19">
    <cfRule type="cellIs" dxfId="51" priority="81" operator="lessThanOrEqual">
      <formula>#REF!-3</formula>
    </cfRule>
    <cfRule type="cellIs" dxfId="50" priority="82" operator="greaterThanOrEqual">
      <formula>#REF!+3</formula>
    </cfRule>
  </conditionalFormatting>
  <conditionalFormatting sqref="D27:H27">
    <cfRule type="cellIs" dxfId="49" priority="35" operator="lessThanOrEqual">
      <formula>$I$21-3</formula>
    </cfRule>
    <cfRule type="cellIs" dxfId="48" priority="36" operator="greaterThanOrEqual">
      <formula>$I$21+3</formula>
    </cfRule>
  </conditionalFormatting>
  <conditionalFormatting sqref="M12">
    <cfRule type="cellIs" dxfId="47" priority="27" operator="lessThanOrEqual">
      <formula>$I$12-3</formula>
    </cfRule>
    <cfRule type="cellIs" dxfId="46" priority="28" operator="greaterThanOrEqual">
      <formula>$I$12+3</formula>
    </cfRule>
  </conditionalFormatting>
  <conditionalFormatting sqref="M13">
    <cfRule type="cellIs" dxfId="45" priority="19" operator="lessThanOrEqual">
      <formula>$I$21-3</formula>
    </cfRule>
    <cfRule type="cellIs" dxfId="44" priority="20" operator="greaterThanOrEqual">
      <formula>$I$21+3</formula>
    </cfRule>
  </conditionalFormatting>
  <conditionalFormatting sqref="M16">
    <cfRule type="cellIs" dxfId="43" priority="23" operator="lessThanOrEqual">
      <formula>$I$24-3</formula>
    </cfRule>
    <cfRule type="cellIs" dxfId="42" priority="24" operator="greaterThanOrEqual">
      <formula>$I$24+3</formula>
    </cfRule>
  </conditionalFormatting>
  <conditionalFormatting sqref="M17">
    <cfRule type="cellIs" dxfId="41" priority="21" operator="lessThanOrEqual">
      <formula>$I$25-3</formula>
    </cfRule>
    <cfRule type="cellIs" dxfId="40" priority="22" operator="greaterThanOrEqual">
      <formula>$I$25+3</formula>
    </cfRule>
  </conditionalFormatting>
  <conditionalFormatting sqref="M14">
    <cfRule type="cellIs" dxfId="39" priority="17" operator="lessThanOrEqual">
      <formula>$I$10-3</formula>
    </cfRule>
    <cfRule type="cellIs" dxfId="38" priority="18" operator="greaterThanOrEqual">
      <formula>$I$10+3</formula>
    </cfRule>
  </conditionalFormatting>
  <conditionalFormatting sqref="M18">
    <cfRule type="cellIs" dxfId="37" priority="29" operator="lessThanOrEqual">
      <formula>#REF!-3</formula>
    </cfRule>
    <cfRule type="cellIs" dxfId="36" priority="30" operator="greaterThanOrEqual">
      <formula>#REF!+3</formula>
    </cfRule>
  </conditionalFormatting>
  <conditionalFormatting sqref="M19">
    <cfRule type="cellIs" dxfId="35" priority="31" operator="lessThanOrEqual">
      <formula>#REF!-3</formula>
    </cfRule>
    <cfRule type="cellIs" dxfId="34" priority="32" operator="greaterThanOrEqual">
      <formula>#REF!+3</formula>
    </cfRule>
  </conditionalFormatting>
  <conditionalFormatting sqref="M21">
    <cfRule type="cellIs" dxfId="33" priority="9" operator="lessThanOrEqual">
      <formula>$I$21-3</formula>
    </cfRule>
    <cfRule type="cellIs" dxfId="32" priority="10" operator="greaterThanOrEqual">
      <formula>$I$21+3</formula>
    </cfRule>
  </conditionalFormatting>
  <conditionalFormatting sqref="M23">
    <cfRule type="cellIs" dxfId="31" priority="15" operator="lessThanOrEqual">
      <formula>$I$23-3</formula>
    </cfRule>
    <cfRule type="cellIs" dxfId="30" priority="16" operator="greaterThanOrEqual">
      <formula>$I$23+3</formula>
    </cfRule>
  </conditionalFormatting>
  <conditionalFormatting sqref="M24">
    <cfRule type="cellIs" dxfId="29" priority="13" operator="lessThanOrEqual">
      <formula>$I$24-3</formula>
    </cfRule>
    <cfRule type="cellIs" dxfId="28" priority="14" operator="greaterThanOrEqual">
      <formula>$I$24+3</formula>
    </cfRule>
  </conditionalFormatting>
  <conditionalFormatting sqref="M25">
    <cfRule type="cellIs" dxfId="27" priority="11" operator="lessThanOrEqual">
      <formula>$I$25-3</formula>
    </cfRule>
    <cfRule type="cellIs" dxfId="26" priority="12" operator="greaterThanOrEqual">
      <formula>$I$25+3</formula>
    </cfRule>
  </conditionalFormatting>
  <conditionalFormatting sqref="M22">
    <cfRule type="cellIs" dxfId="25" priority="7" operator="lessThanOrEqual">
      <formula>$I$10-3</formula>
    </cfRule>
    <cfRule type="cellIs" dxfId="24" priority="8" operator="greaterThanOrEqual">
      <formula>$I$10+3</formula>
    </cfRule>
  </conditionalFormatting>
  <conditionalFormatting sqref="M27">
    <cfRule type="cellIs" dxfId="23" priority="5" operator="lessThanOrEqual">
      <formula>$I$21-3</formula>
    </cfRule>
    <cfRule type="cellIs" dxfId="22" priority="6" operator="greaterThanOrEqual">
      <formula>$I$21+3</formula>
    </cfRule>
  </conditionalFormatting>
  <conditionalFormatting sqref="M10">
    <cfRule type="cellIs" dxfId="21" priority="3" operator="lessThanOrEqual">
      <formula>$I$12-3</formula>
    </cfRule>
    <cfRule type="cellIs" dxfId="20" priority="4" operator="greaterThanOrEqual">
      <formula>$I$12+3</formula>
    </cfRule>
  </conditionalFormatting>
  <conditionalFormatting sqref="M15">
    <cfRule type="cellIs" dxfId="19" priority="1" operator="lessThanOrEqual">
      <formula>$I$10-3</formula>
    </cfRule>
    <cfRule type="cellIs" dxfId="18" priority="2" operator="greaterThanOrEqual">
      <formula>$I$10+3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C16" sqref="C16"/>
    </sheetView>
  </sheetViews>
  <sheetFormatPr defaultRowHeight="15" x14ac:dyDescent="0.25"/>
  <cols>
    <col min="3" max="3" width="16.85546875" customWidth="1"/>
  </cols>
  <sheetData>
    <row r="1" spans="1:14" x14ac:dyDescent="0.25">
      <c r="A1" s="11" t="s">
        <v>20</v>
      </c>
      <c r="B1" s="12"/>
      <c r="C1" s="12"/>
      <c r="D1" s="12"/>
      <c r="E1" s="2"/>
      <c r="F1" s="2"/>
      <c r="G1" s="2"/>
      <c r="H1" s="2"/>
      <c r="I1" s="2"/>
      <c r="J1" s="2"/>
      <c r="K1" s="2"/>
      <c r="L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25">
      <c r="A3" s="1" t="s">
        <v>7</v>
      </c>
      <c r="B3" s="1" t="s">
        <v>0</v>
      </c>
      <c r="C3" t="s">
        <v>23</v>
      </c>
      <c r="D3" s="2"/>
      <c r="E3" s="1" t="s">
        <v>1</v>
      </c>
      <c r="F3" s="1" t="s">
        <v>26</v>
      </c>
      <c r="H3" s="2"/>
      <c r="I3" s="2"/>
      <c r="J3" s="2"/>
      <c r="K3" s="2"/>
      <c r="L3" s="2"/>
    </row>
    <row r="4" spans="1:14" x14ac:dyDescent="0.25">
      <c r="A4" s="1"/>
      <c r="B4" s="1" t="s">
        <v>2</v>
      </c>
      <c r="C4" t="s">
        <v>24</v>
      </c>
      <c r="D4" s="2"/>
      <c r="E4" s="1" t="s">
        <v>3</v>
      </c>
      <c r="F4" s="1" t="s">
        <v>27</v>
      </c>
      <c r="H4" s="2"/>
      <c r="I4" s="2"/>
      <c r="J4" s="2"/>
      <c r="K4" s="2"/>
      <c r="L4" s="2"/>
    </row>
    <row r="5" spans="1:14" x14ac:dyDescent="0.25">
      <c r="A5" s="1"/>
      <c r="B5" s="1" t="s">
        <v>4</v>
      </c>
      <c r="C5" t="s">
        <v>25</v>
      </c>
      <c r="D5" s="2"/>
      <c r="E5" s="1" t="s">
        <v>28</v>
      </c>
      <c r="F5" s="1" t="s">
        <v>29</v>
      </c>
      <c r="G5" s="2"/>
      <c r="H5" s="2"/>
      <c r="I5" s="2"/>
      <c r="J5" s="2"/>
      <c r="K5" s="2"/>
      <c r="L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ht="15" customHeight="1" x14ac:dyDescent="0.25">
      <c r="A7" s="16" t="s">
        <v>5</v>
      </c>
      <c r="B7" s="16" t="s">
        <v>8</v>
      </c>
      <c r="C7" s="16" t="s">
        <v>9</v>
      </c>
      <c r="D7" s="23" t="s">
        <v>7</v>
      </c>
      <c r="E7" s="24"/>
      <c r="F7" s="24"/>
      <c r="G7" s="24"/>
      <c r="H7" s="24"/>
      <c r="I7" s="16" t="s">
        <v>10</v>
      </c>
      <c r="J7" s="16" t="s">
        <v>11</v>
      </c>
      <c r="K7" s="16" t="s">
        <v>12</v>
      </c>
      <c r="L7" s="16" t="s">
        <v>13</v>
      </c>
      <c r="M7" s="16" t="s">
        <v>55</v>
      </c>
      <c r="N7" s="16" t="s">
        <v>14</v>
      </c>
    </row>
    <row r="8" spans="1:14" x14ac:dyDescent="0.25">
      <c r="A8" s="16"/>
      <c r="B8" s="16"/>
      <c r="C8" s="16"/>
      <c r="D8" s="3">
        <v>1</v>
      </c>
      <c r="E8" s="3">
        <v>2</v>
      </c>
      <c r="F8" s="3">
        <v>3</v>
      </c>
      <c r="G8" s="3">
        <v>4</v>
      </c>
      <c r="H8" s="3">
        <v>5</v>
      </c>
      <c r="I8" s="16"/>
      <c r="J8" s="16"/>
      <c r="K8" s="16"/>
      <c r="L8" s="16"/>
      <c r="M8" s="16"/>
      <c r="N8" s="16"/>
    </row>
    <row r="9" spans="1:14" x14ac:dyDescent="0.25">
      <c r="A9" s="17" t="s">
        <v>16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</row>
    <row r="10" spans="1:14" x14ac:dyDescent="0.25">
      <c r="A10" s="4">
        <v>1</v>
      </c>
      <c r="B10" s="6">
        <v>201</v>
      </c>
      <c r="C10" s="6" t="s">
        <v>42</v>
      </c>
      <c r="D10" s="4">
        <v>29</v>
      </c>
      <c r="E10" s="4">
        <v>29</v>
      </c>
      <c r="F10" s="4">
        <v>30</v>
      </c>
      <c r="G10" s="4">
        <v>30</v>
      </c>
      <c r="H10" s="4">
        <v>29</v>
      </c>
      <c r="I10" s="4">
        <f>AVERAGE(D10:H10)</f>
        <v>29.4</v>
      </c>
      <c r="J10" s="4">
        <f>SUM(D10:H10)</f>
        <v>147</v>
      </c>
      <c r="K10" s="5"/>
      <c r="L10" s="4">
        <f t="shared" ref="L10:L14" si="0">J10-K10</f>
        <v>147</v>
      </c>
      <c r="M10" s="4">
        <v>28</v>
      </c>
      <c r="N10" s="14">
        <v>1</v>
      </c>
    </row>
    <row r="11" spans="1:14" x14ac:dyDescent="0.25">
      <c r="A11" s="4">
        <v>2</v>
      </c>
      <c r="B11" s="6">
        <v>202</v>
      </c>
      <c r="C11" s="6" t="s">
        <v>52</v>
      </c>
      <c r="D11" s="4">
        <v>28</v>
      </c>
      <c r="E11" s="4">
        <v>28</v>
      </c>
      <c r="F11" s="4">
        <v>29</v>
      </c>
      <c r="G11" s="4">
        <v>29</v>
      </c>
      <c r="H11" s="4">
        <v>28</v>
      </c>
      <c r="I11" s="4">
        <f>AVERAGE(D11:H11)</f>
        <v>28.4</v>
      </c>
      <c r="J11" s="4">
        <f>SUM(D11:H11)</f>
        <v>142</v>
      </c>
      <c r="K11" s="5"/>
      <c r="L11" s="4">
        <f t="shared" si="0"/>
        <v>142</v>
      </c>
      <c r="M11" s="4">
        <v>30</v>
      </c>
      <c r="N11" s="14">
        <v>3</v>
      </c>
    </row>
    <row r="12" spans="1:14" x14ac:dyDescent="0.25">
      <c r="A12" s="4">
        <v>3</v>
      </c>
      <c r="B12" s="4">
        <v>203</v>
      </c>
      <c r="C12" s="6" t="s">
        <v>37</v>
      </c>
      <c r="D12" s="4">
        <v>30</v>
      </c>
      <c r="E12" s="4">
        <v>30</v>
      </c>
      <c r="F12" s="4">
        <v>28</v>
      </c>
      <c r="G12" s="4">
        <v>28</v>
      </c>
      <c r="H12" s="4">
        <v>30</v>
      </c>
      <c r="I12" s="4">
        <f>AVERAGE(D12:H12)</f>
        <v>29.2</v>
      </c>
      <c r="J12" s="4">
        <f>SUM(D12:H12)</f>
        <v>146</v>
      </c>
      <c r="K12" s="4"/>
      <c r="L12" s="4">
        <f>J12-K12</f>
        <v>146</v>
      </c>
      <c r="M12" s="4">
        <v>29</v>
      </c>
      <c r="N12" s="14">
        <v>2</v>
      </c>
    </row>
    <row r="13" spans="1:14" x14ac:dyDescent="0.25">
      <c r="A13" s="20" t="s">
        <v>17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2"/>
      <c r="M13" s="4"/>
      <c r="N13" s="7"/>
    </row>
    <row r="14" spans="1:14" x14ac:dyDescent="0.25">
      <c r="A14" s="4">
        <v>4</v>
      </c>
      <c r="B14" s="6">
        <v>301</v>
      </c>
      <c r="C14" s="6" t="s">
        <v>38</v>
      </c>
      <c r="D14" s="4">
        <v>28</v>
      </c>
      <c r="E14" s="4">
        <v>29</v>
      </c>
      <c r="F14" s="4">
        <v>30</v>
      </c>
      <c r="G14" s="4">
        <v>29</v>
      </c>
      <c r="H14" s="4">
        <v>28</v>
      </c>
      <c r="I14" s="4">
        <f>AVERAGE(D14:H14)</f>
        <v>28.8</v>
      </c>
      <c r="J14" s="4">
        <f>SUM(D14:H14)</f>
        <v>144</v>
      </c>
      <c r="K14" s="5"/>
      <c r="L14" s="4">
        <f t="shared" si="0"/>
        <v>144</v>
      </c>
      <c r="M14" s="4">
        <v>28</v>
      </c>
      <c r="N14" s="14">
        <v>2</v>
      </c>
    </row>
    <row r="15" spans="1:14" x14ac:dyDescent="0.25">
      <c r="A15" s="4">
        <v>5</v>
      </c>
      <c r="B15" s="4">
        <v>302</v>
      </c>
      <c r="C15" s="6" t="s">
        <v>47</v>
      </c>
      <c r="D15" s="4">
        <v>29</v>
      </c>
      <c r="E15" s="4">
        <v>28</v>
      </c>
      <c r="F15" s="4">
        <v>29</v>
      </c>
      <c r="G15" s="4">
        <v>28</v>
      </c>
      <c r="H15" s="4">
        <v>29</v>
      </c>
      <c r="I15" s="4">
        <f>AVERAGE(D15:H15)</f>
        <v>28.6</v>
      </c>
      <c r="J15" s="4">
        <f>SUM(D15:H15)</f>
        <v>143</v>
      </c>
      <c r="K15" s="4"/>
      <c r="L15" s="4">
        <f>J15-K15</f>
        <v>143</v>
      </c>
      <c r="M15" s="4">
        <v>29</v>
      </c>
      <c r="N15" s="14">
        <v>3</v>
      </c>
    </row>
    <row r="16" spans="1:14" x14ac:dyDescent="0.25">
      <c r="A16" s="4">
        <v>6</v>
      </c>
      <c r="B16" s="4">
        <v>304</v>
      </c>
      <c r="C16" s="6" t="s">
        <v>48</v>
      </c>
      <c r="D16" s="4">
        <v>30</v>
      </c>
      <c r="E16" s="4">
        <v>30</v>
      </c>
      <c r="F16" s="4">
        <v>28</v>
      </c>
      <c r="G16" s="4">
        <v>30</v>
      </c>
      <c r="H16" s="4">
        <v>30</v>
      </c>
      <c r="I16" s="4">
        <f>AVERAGE(D16:H16)</f>
        <v>29.6</v>
      </c>
      <c r="J16" s="4">
        <f>SUM(D16:H16)</f>
        <v>148</v>
      </c>
      <c r="K16" s="5"/>
      <c r="L16" s="4">
        <f>J16-K16</f>
        <v>148</v>
      </c>
      <c r="M16" s="4">
        <v>30</v>
      </c>
      <c r="N16" s="14">
        <v>1</v>
      </c>
    </row>
  </sheetData>
  <mergeCells count="12">
    <mergeCell ref="N7:N8"/>
    <mergeCell ref="A9:L9"/>
    <mergeCell ref="M7:M8"/>
    <mergeCell ref="A13:L13"/>
    <mergeCell ref="A7:A8"/>
    <mergeCell ref="B7:B8"/>
    <mergeCell ref="C7:C8"/>
    <mergeCell ref="I7:I8"/>
    <mergeCell ref="J7:J8"/>
    <mergeCell ref="D7:H7"/>
    <mergeCell ref="K7:K8"/>
    <mergeCell ref="L7:L8"/>
  </mergeCells>
  <conditionalFormatting sqref="D14:H14">
    <cfRule type="cellIs" dxfId="17" priority="15" operator="lessThanOrEqual">
      <formula>$I$14-3</formula>
    </cfRule>
    <cfRule type="cellIs" dxfId="16" priority="16" operator="greaterThanOrEqual">
      <formula>$I$14+3</formula>
    </cfRule>
  </conditionalFormatting>
  <conditionalFormatting sqref="D16:H16">
    <cfRule type="cellIs" dxfId="15" priority="23" operator="lessThanOrEqual">
      <formula>$I$16-3</formula>
    </cfRule>
    <cfRule type="cellIs" dxfId="14" priority="24" operator="greaterThanOrEqual">
      <formula>$I$16+3</formula>
    </cfRule>
  </conditionalFormatting>
  <conditionalFormatting sqref="D10:H10">
    <cfRule type="cellIs" dxfId="13" priority="17" operator="lessThanOrEqual">
      <formula>$I$10-3</formula>
    </cfRule>
    <cfRule type="cellIs" dxfId="12" priority="18" operator="greaterThanOrEqual">
      <formula>$I$10+3</formula>
    </cfRule>
  </conditionalFormatting>
  <conditionalFormatting sqref="D15:H15">
    <cfRule type="cellIs" dxfId="11" priority="13" operator="lessThanOrEqual">
      <formula>#REF!-3</formula>
    </cfRule>
    <cfRule type="cellIs" dxfId="10" priority="14" operator="greaterThanOrEqual">
      <formula>#REF!+3</formula>
    </cfRule>
  </conditionalFormatting>
  <conditionalFormatting sqref="D11:H11">
    <cfRule type="cellIs" dxfId="9" priority="5" operator="lessThanOrEqual">
      <formula>$I$14-3</formula>
    </cfRule>
    <cfRule type="cellIs" dxfId="8" priority="6" operator="greaterThanOrEqual">
      <formula>$I$14+3</formula>
    </cfRule>
  </conditionalFormatting>
  <conditionalFormatting sqref="D12:H12">
    <cfRule type="cellIs" dxfId="7" priority="3" operator="lessThanOrEqual">
      <formula>#REF!-3</formula>
    </cfRule>
    <cfRule type="cellIs" dxfId="6" priority="4" operator="greaterThanOrEqual">
      <formula>#REF!+3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A17" sqref="A17"/>
    </sheetView>
  </sheetViews>
  <sheetFormatPr defaultRowHeight="15" x14ac:dyDescent="0.25"/>
  <cols>
    <col min="3" max="3" width="15.85546875" bestFit="1" customWidth="1"/>
  </cols>
  <sheetData>
    <row r="1" spans="1:14" x14ac:dyDescent="0.25">
      <c r="A1" s="11" t="s">
        <v>21</v>
      </c>
      <c r="B1" s="12"/>
      <c r="C1" s="1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25">
      <c r="A3" s="1" t="s">
        <v>7</v>
      </c>
      <c r="B3" s="1" t="s">
        <v>0</v>
      </c>
      <c r="C3" t="s">
        <v>23</v>
      </c>
      <c r="D3" s="2"/>
      <c r="E3" s="1" t="s">
        <v>1</v>
      </c>
      <c r="F3" s="1" t="s">
        <v>26</v>
      </c>
      <c r="H3" s="2"/>
      <c r="I3" s="2"/>
      <c r="J3" s="2"/>
      <c r="K3" s="2"/>
      <c r="L3" s="2"/>
    </row>
    <row r="4" spans="1:14" x14ac:dyDescent="0.25">
      <c r="A4" s="1"/>
      <c r="B4" s="1" t="s">
        <v>2</v>
      </c>
      <c r="C4" t="s">
        <v>24</v>
      </c>
      <c r="D4" s="2"/>
      <c r="E4" s="1" t="s">
        <v>3</v>
      </c>
      <c r="F4" s="1" t="s">
        <v>27</v>
      </c>
      <c r="H4" s="2"/>
      <c r="I4" s="2"/>
      <c r="J4" s="2"/>
      <c r="K4" s="2"/>
      <c r="L4" s="2"/>
    </row>
    <row r="5" spans="1:14" x14ac:dyDescent="0.25">
      <c r="A5" s="1"/>
      <c r="B5" s="1" t="s">
        <v>4</v>
      </c>
      <c r="C5" t="s">
        <v>25</v>
      </c>
      <c r="D5" s="2"/>
      <c r="E5" s="1" t="s">
        <v>28</v>
      </c>
      <c r="F5" s="1" t="s">
        <v>66</v>
      </c>
      <c r="G5" s="2"/>
      <c r="H5" s="2"/>
      <c r="I5" s="2"/>
      <c r="J5" s="2"/>
      <c r="K5" s="2"/>
      <c r="L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25">
      <c r="A7" s="16" t="s">
        <v>5</v>
      </c>
      <c r="B7" s="16" t="s">
        <v>8</v>
      </c>
      <c r="C7" s="16" t="s">
        <v>9</v>
      </c>
      <c r="D7" s="23" t="s">
        <v>7</v>
      </c>
      <c r="E7" s="24"/>
      <c r="F7" s="24"/>
      <c r="G7" s="24"/>
      <c r="H7" s="24"/>
      <c r="I7" s="16" t="s">
        <v>10</v>
      </c>
      <c r="J7" s="16" t="s">
        <v>11</v>
      </c>
      <c r="K7" s="16" t="s">
        <v>12</v>
      </c>
      <c r="L7" s="16" t="s">
        <v>13</v>
      </c>
      <c r="M7" s="16" t="s">
        <v>57</v>
      </c>
      <c r="N7" s="16" t="s">
        <v>14</v>
      </c>
    </row>
    <row r="8" spans="1:14" x14ac:dyDescent="0.25">
      <c r="A8" s="16"/>
      <c r="B8" s="16"/>
      <c r="C8" s="16"/>
      <c r="D8" s="3">
        <v>1</v>
      </c>
      <c r="E8" s="3">
        <v>2</v>
      </c>
      <c r="F8" s="3">
        <v>3</v>
      </c>
      <c r="G8" s="3">
        <v>4</v>
      </c>
      <c r="H8" s="3">
        <v>5</v>
      </c>
      <c r="I8" s="16"/>
      <c r="J8" s="16"/>
      <c r="K8" s="16"/>
      <c r="L8" s="16"/>
      <c r="M8" s="16"/>
      <c r="N8" s="16"/>
    </row>
    <row r="9" spans="1:14" x14ac:dyDescent="0.25">
      <c r="A9" s="17" t="s">
        <v>22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</row>
    <row r="10" spans="1:14" x14ac:dyDescent="0.25">
      <c r="A10" s="4">
        <v>1</v>
      </c>
      <c r="B10" s="6">
        <v>101</v>
      </c>
      <c r="C10" s="6" t="s">
        <v>41</v>
      </c>
      <c r="D10" s="4">
        <v>28</v>
      </c>
      <c r="E10" s="4">
        <v>27</v>
      </c>
      <c r="F10" s="4">
        <v>30</v>
      </c>
      <c r="G10" s="4">
        <v>28</v>
      </c>
      <c r="H10" s="4">
        <v>28</v>
      </c>
      <c r="I10" s="4">
        <f>AVERAGE(D10:H10)</f>
        <v>28.2</v>
      </c>
      <c r="J10" s="4">
        <f>SUM(D10:H10)</f>
        <v>141</v>
      </c>
      <c r="K10" s="5"/>
      <c r="L10" s="8">
        <f t="shared" ref="L10:L11" si="0">J10-K10</f>
        <v>141</v>
      </c>
      <c r="M10" s="4">
        <v>29</v>
      </c>
      <c r="N10" s="15">
        <v>3</v>
      </c>
    </row>
    <row r="11" spans="1:14" x14ac:dyDescent="0.25">
      <c r="A11" s="4">
        <v>2</v>
      </c>
      <c r="B11" s="6">
        <v>102</v>
      </c>
      <c r="C11" s="6" t="s">
        <v>40</v>
      </c>
      <c r="D11" s="4">
        <v>30</v>
      </c>
      <c r="E11" s="4">
        <v>30</v>
      </c>
      <c r="F11" s="4">
        <v>29</v>
      </c>
      <c r="G11" s="4">
        <v>30</v>
      </c>
      <c r="H11" s="4">
        <v>30</v>
      </c>
      <c r="I11" s="4">
        <f>AVERAGE(D11:H11)</f>
        <v>29.8</v>
      </c>
      <c r="J11" s="4">
        <f>SUM(D11:H11)</f>
        <v>149</v>
      </c>
      <c r="K11" s="5"/>
      <c r="L11" s="4">
        <f t="shared" si="0"/>
        <v>149</v>
      </c>
      <c r="M11" s="10">
        <v>30</v>
      </c>
      <c r="N11" s="14">
        <v>1</v>
      </c>
    </row>
    <row r="12" spans="1:14" x14ac:dyDescent="0.25">
      <c r="A12" s="4">
        <v>3</v>
      </c>
      <c r="B12" s="4">
        <v>105</v>
      </c>
      <c r="C12" s="6" t="s">
        <v>53</v>
      </c>
      <c r="D12" s="4">
        <v>29</v>
      </c>
      <c r="E12" s="4">
        <v>29</v>
      </c>
      <c r="F12" s="4">
        <v>28</v>
      </c>
      <c r="G12" s="4">
        <v>29</v>
      </c>
      <c r="H12" s="4">
        <v>29</v>
      </c>
      <c r="I12" s="4">
        <f>AVERAGE(D12:H12)</f>
        <v>28.8</v>
      </c>
      <c r="J12" s="4">
        <f>SUM(D12:H12)</f>
        <v>144</v>
      </c>
      <c r="K12" s="4"/>
      <c r="L12" s="4">
        <f>J12-K12</f>
        <v>144</v>
      </c>
      <c r="M12" s="4">
        <v>28</v>
      </c>
      <c r="N12" s="14">
        <v>2</v>
      </c>
    </row>
  </sheetData>
  <mergeCells count="11">
    <mergeCell ref="M7:M8"/>
    <mergeCell ref="D7:H7"/>
    <mergeCell ref="K7:K8"/>
    <mergeCell ref="L7:L8"/>
    <mergeCell ref="N7:N8"/>
    <mergeCell ref="A9:L9"/>
    <mergeCell ref="A7:A8"/>
    <mergeCell ref="B7:B8"/>
    <mergeCell ref="C7:C8"/>
    <mergeCell ref="I7:I8"/>
    <mergeCell ref="J7:J8"/>
  </mergeCells>
  <conditionalFormatting sqref="D10:H10">
    <cfRule type="cellIs" dxfId="5" priority="17" operator="lessThanOrEqual">
      <formula>$I$10-3</formula>
    </cfRule>
    <cfRule type="cellIs" dxfId="4" priority="18" operator="greaterThanOrEqual">
      <formula>$I$10+3</formula>
    </cfRule>
  </conditionalFormatting>
  <conditionalFormatting sqref="D12:H12">
    <cfRule type="cellIs" dxfId="3" priority="3" operator="lessThanOrEqual">
      <formula>#REF!-3</formula>
    </cfRule>
    <cfRule type="cellIs" dxfId="2" priority="4" operator="greaterThanOrEqual">
      <formula>#REF!+3</formula>
    </cfRule>
  </conditionalFormatting>
  <conditionalFormatting sqref="D11:H11">
    <cfRule type="cellIs" dxfId="1" priority="51" operator="lessThanOrEqual">
      <formula>#REF!-3</formula>
    </cfRule>
    <cfRule type="cellIs" dxfId="0" priority="52" operator="greaterThanOrEqual">
      <formula>#REF!+3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чол салонна стрижка та укладка</vt:lpstr>
      <vt:lpstr>FADE</vt:lpstr>
      <vt:lpstr>дизайн бороди</vt:lpstr>
      <vt:lpstr>чоловічий модний образ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Kafo</dc:creator>
  <cp:lastModifiedBy>Kafo</cp:lastModifiedBy>
  <dcterms:created xsi:type="dcterms:W3CDTF">2022-10-12T11:03:43Z</dcterms:created>
  <dcterms:modified xsi:type="dcterms:W3CDTF">2022-10-19T09:23:46Z</dcterms:modified>
</cp:coreProperties>
</file>