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 firstSheet="6" activeTab="9"/>
  </bookViews>
  <sheets>
    <sheet name="весільна зач ОМС1" sheetId="1" r:id="rId1"/>
    <sheet name="весільна зач ОМС2" sheetId="2" r:id="rId2"/>
    <sheet name="весільна зачіска" sheetId="3" r:id="rId3"/>
    <sheet name="голівудська хвиля" sheetId="8" r:id="rId4"/>
    <sheet name="Expert blond" sheetId="9" r:id="rId5"/>
    <sheet name="етностиль" sheetId="11" r:id="rId6"/>
    <sheet name="жіноча комерц стр на довгому" sheetId="10" r:id="rId7"/>
    <sheet name="комерц салонна стр" sheetId="12" r:id="rId8"/>
    <sheet name="комерційна зачіска з елем плеті" sheetId="4" r:id="rId9"/>
    <sheet name="креативне фарбування" sheetId="5" r:id="rId10"/>
    <sheet name="мода омс1" sheetId="13" r:id="rId11"/>
    <sheet name="Мода омс 2" sheetId="14" r:id="rId12"/>
    <sheet name="фант пастижі" sheetId="16" r:id="rId13"/>
    <sheet name="світське життя" sheetId="6" r:id="rId14"/>
    <sheet name="стильне фарбування" sheetId="17" r:id="rId15"/>
    <sheet name="стильний хвіст" sheetId="15" r:id="rId16"/>
    <sheet name="сучасні текстури" sheetId="7" r:id="rId17"/>
  </sheets>
  <calcPr calcId="152511"/>
</workbook>
</file>

<file path=xl/calcChain.xml><?xml version="1.0" encoding="utf-8"?>
<calcChain xmlns="http://schemas.openxmlformats.org/spreadsheetml/2006/main">
  <c r="O15" i="4" l="1"/>
  <c r="L11" i="8"/>
  <c r="P13" i="9"/>
  <c r="P14" i="9"/>
  <c r="P15" i="9"/>
  <c r="P16" i="9"/>
  <c r="P12" i="9"/>
  <c r="O12" i="11"/>
  <c r="O13" i="11"/>
  <c r="O14" i="11"/>
  <c r="O15" i="11"/>
  <c r="O11" i="11"/>
  <c r="L12" i="11"/>
  <c r="K12" i="11" s="1"/>
  <c r="L13" i="11"/>
  <c r="K13" i="11" s="1"/>
  <c r="L14" i="11"/>
  <c r="K14" i="11" s="1"/>
  <c r="L15" i="11"/>
  <c r="K15" i="11" s="1"/>
  <c r="O12" i="10"/>
  <c r="O13" i="10"/>
  <c r="O14" i="10"/>
  <c r="O16" i="10"/>
  <c r="O17" i="10"/>
  <c r="O18" i="10"/>
  <c r="O20" i="10"/>
  <c r="O21" i="10"/>
  <c r="O23" i="10"/>
  <c r="N18" i="10"/>
  <c r="K17" i="10"/>
  <c r="K23" i="10"/>
  <c r="O11" i="10"/>
  <c r="L16" i="10"/>
  <c r="N16" i="10" s="1"/>
  <c r="L17" i="10"/>
  <c r="N17" i="10" s="1"/>
  <c r="L18" i="10"/>
  <c r="K18" i="10" s="1"/>
  <c r="L20" i="10"/>
  <c r="N20" i="10" s="1"/>
  <c r="L21" i="10"/>
  <c r="N21" i="10" s="1"/>
  <c r="L23" i="10"/>
  <c r="N23" i="10" s="1"/>
  <c r="O30" i="4"/>
  <c r="O31" i="4"/>
  <c r="O32" i="4"/>
  <c r="O33" i="4"/>
  <c r="O35" i="4"/>
  <c r="O36" i="4"/>
  <c r="O37" i="4"/>
  <c r="O39" i="4"/>
  <c r="O40" i="4"/>
  <c r="O12" i="4"/>
  <c r="O13" i="4"/>
  <c r="O14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11" i="4"/>
  <c r="O12" i="5"/>
  <c r="O13" i="5"/>
  <c r="O11" i="5"/>
  <c r="O12" i="16"/>
  <c r="O13" i="16"/>
  <c r="O14" i="16"/>
  <c r="O16" i="16"/>
  <c r="O17" i="16"/>
  <c r="O18" i="16"/>
  <c r="O19" i="16"/>
  <c r="O20" i="16"/>
  <c r="O22" i="1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11" i="6"/>
  <c r="O11" i="17"/>
  <c r="M12" i="15"/>
  <c r="K21" i="10" l="1"/>
  <c r="K16" i="10"/>
  <c r="K20" i="10"/>
  <c r="P27" i="7"/>
  <c r="M27" i="7"/>
  <c r="O27" i="7" s="1"/>
  <c r="P26" i="7"/>
  <c r="M26" i="7"/>
  <c r="O26" i="7" s="1"/>
  <c r="P25" i="7"/>
  <c r="M25" i="7"/>
  <c r="O25" i="7" s="1"/>
  <c r="P23" i="7"/>
  <c r="M23" i="7"/>
  <c r="O23" i="7" s="1"/>
  <c r="P22" i="7"/>
  <c r="M22" i="7"/>
  <c r="O22" i="7" s="1"/>
  <c r="P21" i="7"/>
  <c r="M21" i="7"/>
  <c r="O21" i="7" s="1"/>
  <c r="P13" i="7"/>
  <c r="P14" i="7"/>
  <c r="P15" i="7"/>
  <c r="P16" i="7"/>
  <c r="P17" i="7"/>
  <c r="P18" i="7"/>
  <c r="P19" i="7"/>
  <c r="P20" i="7"/>
  <c r="P28" i="7"/>
  <c r="P29" i="7"/>
  <c r="P31" i="7"/>
  <c r="P32" i="7"/>
  <c r="P33" i="7"/>
  <c r="P34" i="7"/>
  <c r="P35" i="7"/>
  <c r="P37" i="7"/>
  <c r="P12" i="7"/>
  <c r="L12" i="17"/>
  <c r="N12" i="17" s="1"/>
  <c r="L13" i="17"/>
  <c r="N13" i="17" s="1"/>
  <c r="L14" i="17"/>
  <c r="L15" i="17"/>
  <c r="K15" i="17" s="1"/>
  <c r="L16" i="17"/>
  <c r="L17" i="17"/>
  <c r="N17" i="17" s="1"/>
  <c r="L18" i="17"/>
  <c r="L19" i="17"/>
  <c r="K19" i="17" s="1"/>
  <c r="L21" i="17"/>
  <c r="K21" i="17" s="1"/>
  <c r="K12" i="17"/>
  <c r="K14" i="17"/>
  <c r="K16" i="17"/>
  <c r="K17" i="17"/>
  <c r="K18" i="17"/>
  <c r="O12" i="17"/>
  <c r="O13" i="17"/>
  <c r="O14" i="17"/>
  <c r="O15" i="17"/>
  <c r="O16" i="17"/>
  <c r="O17" i="17"/>
  <c r="O18" i="17"/>
  <c r="O19" i="17"/>
  <c r="O21" i="17"/>
  <c r="O12" i="15"/>
  <c r="P13" i="15"/>
  <c r="P14" i="15"/>
  <c r="P15" i="15"/>
  <c r="P16" i="15"/>
  <c r="P17" i="15"/>
  <c r="P18" i="15"/>
  <c r="P19" i="15"/>
  <c r="P20" i="15"/>
  <c r="P22" i="15"/>
  <c r="P23" i="15"/>
  <c r="P24" i="15"/>
  <c r="P25" i="15"/>
  <c r="P26" i="15"/>
  <c r="P28" i="15"/>
  <c r="P29" i="15"/>
  <c r="P12" i="15"/>
  <c r="L11" i="17"/>
  <c r="N11" i="17" s="1"/>
  <c r="N18" i="17"/>
  <c r="N16" i="17"/>
  <c r="N14" i="17"/>
  <c r="A12" i="17"/>
  <c r="A13" i="17" s="1"/>
  <c r="A14" i="17" s="1"/>
  <c r="A15" i="17" s="1"/>
  <c r="A16" i="17" s="1"/>
  <c r="A17" i="17" s="1"/>
  <c r="A18" i="17" s="1"/>
  <c r="A19" i="17" s="1"/>
  <c r="M29" i="15"/>
  <c r="O29" i="15" s="1"/>
  <c r="M28" i="15"/>
  <c r="O28" i="15" s="1"/>
  <c r="M26" i="15"/>
  <c r="O26" i="15" s="1"/>
  <c r="M25" i="15"/>
  <c r="O25" i="15" s="1"/>
  <c r="M24" i="15"/>
  <c r="O24" i="15" s="1"/>
  <c r="M23" i="15"/>
  <c r="O23" i="15" s="1"/>
  <c r="M22" i="15"/>
  <c r="O22" i="15" s="1"/>
  <c r="M20" i="15"/>
  <c r="O20" i="15" s="1"/>
  <c r="M19" i="15"/>
  <c r="O19" i="15" s="1"/>
  <c r="M18" i="15"/>
  <c r="O18" i="15" s="1"/>
  <c r="M17" i="15"/>
  <c r="O17" i="15" s="1"/>
  <c r="M16" i="15"/>
  <c r="O16" i="15" s="1"/>
  <c r="M15" i="15"/>
  <c r="O15" i="15" s="1"/>
  <c r="M14" i="15"/>
  <c r="O14" i="15" s="1"/>
  <c r="M13" i="15"/>
  <c r="O13" i="15" s="1"/>
  <c r="A13" i="15"/>
  <c r="A14" i="15" s="1"/>
  <c r="A15" i="15" s="1"/>
  <c r="A16" i="15" s="1"/>
  <c r="A17" i="15" s="1"/>
  <c r="A18" i="15" s="1"/>
  <c r="A19" i="15" s="1"/>
  <c r="A20" i="15" s="1"/>
  <c r="A19" i="6"/>
  <c r="A20" i="6" s="1"/>
  <c r="A21" i="6" s="1"/>
  <c r="A22" i="6" s="1"/>
  <c r="A23" i="6" s="1"/>
  <c r="A24" i="6" s="1"/>
  <c r="A25" i="6" s="1"/>
  <c r="A26" i="6" s="1"/>
  <c r="A27" i="6" s="1"/>
  <c r="A28" i="6" s="1"/>
  <c r="N31" i="6"/>
  <c r="K31" i="6"/>
  <c r="M31" i="6" s="1"/>
  <c r="M22" i="6"/>
  <c r="M21" i="6"/>
  <c r="M20" i="6"/>
  <c r="M19" i="6"/>
  <c r="M26" i="6"/>
  <c r="M25" i="6"/>
  <c r="M24" i="6"/>
  <c r="M23" i="6"/>
  <c r="O11" i="16"/>
  <c r="L19" i="16"/>
  <c r="N19" i="16" s="1"/>
  <c r="L22" i="16"/>
  <c r="N22" i="16" s="1"/>
  <c r="L20" i="16"/>
  <c r="N20" i="16" s="1"/>
  <c r="L18" i="16"/>
  <c r="N18" i="16" s="1"/>
  <c r="L17" i="16"/>
  <c r="N17" i="16" s="1"/>
  <c r="L16" i="16"/>
  <c r="N16" i="16" s="1"/>
  <c r="L14" i="16"/>
  <c r="N14" i="16" s="1"/>
  <c r="L13" i="16"/>
  <c r="N13" i="16" s="1"/>
  <c r="L12" i="16"/>
  <c r="N12" i="16" s="1"/>
  <c r="A12" i="16"/>
  <c r="A13" i="16" s="1"/>
  <c r="A14" i="16" s="1"/>
  <c r="L11" i="16"/>
  <c r="N11" i="16" s="1"/>
  <c r="P19" i="14"/>
  <c r="M19" i="14"/>
  <c r="O19" i="14" s="1"/>
  <c r="P17" i="14"/>
  <c r="M17" i="14"/>
  <c r="O17" i="14" s="1"/>
  <c r="P16" i="14"/>
  <c r="M16" i="14"/>
  <c r="O16" i="14" s="1"/>
  <c r="P14" i="14"/>
  <c r="M14" i="14"/>
  <c r="O14" i="14" s="1"/>
  <c r="P13" i="14"/>
  <c r="M13" i="14"/>
  <c r="O13" i="14" s="1"/>
  <c r="P12" i="14"/>
  <c r="M12" i="14"/>
  <c r="O12" i="14" s="1"/>
  <c r="P13" i="13"/>
  <c r="P14" i="13"/>
  <c r="P16" i="13"/>
  <c r="P17" i="13"/>
  <c r="P19" i="13"/>
  <c r="P12" i="13"/>
  <c r="O12" i="12"/>
  <c r="O13" i="12"/>
  <c r="O15" i="12"/>
  <c r="O17" i="12"/>
  <c r="O18" i="12"/>
  <c r="O20" i="12"/>
  <c r="O21" i="12"/>
  <c r="O11" i="12"/>
  <c r="N15" i="12"/>
  <c r="N20" i="12"/>
  <c r="N21" i="12"/>
  <c r="M19" i="13"/>
  <c r="O19" i="13" s="1"/>
  <c r="M16" i="13"/>
  <c r="O16" i="13" s="1"/>
  <c r="M17" i="13"/>
  <c r="L17" i="13" s="1"/>
  <c r="M14" i="13"/>
  <c r="O14" i="13" s="1"/>
  <c r="M13" i="13"/>
  <c r="O13" i="13" s="1"/>
  <c r="M12" i="13"/>
  <c r="O12" i="13" s="1"/>
  <c r="K20" i="12"/>
  <c r="L15" i="12"/>
  <c r="K15" i="12" s="1"/>
  <c r="L17" i="12"/>
  <c r="N17" i="12" s="1"/>
  <c r="L18" i="12"/>
  <c r="N18" i="12" s="1"/>
  <c r="L20" i="12"/>
  <c r="L21" i="12"/>
  <c r="K21" i="12" s="1"/>
  <c r="K12" i="12"/>
  <c r="K13" i="12"/>
  <c r="L12" i="12"/>
  <c r="N12" i="12" s="1"/>
  <c r="L13" i="12"/>
  <c r="N13" i="12" s="1"/>
  <c r="L12" i="10"/>
  <c r="L13" i="10"/>
  <c r="L14" i="10"/>
  <c r="L32" i="4"/>
  <c r="K32" i="4" s="1"/>
  <c r="L31" i="4"/>
  <c r="K31" i="4" s="1"/>
  <c r="L33" i="4"/>
  <c r="K33" i="4" s="1"/>
  <c r="L28" i="4"/>
  <c r="N28" i="4" s="1"/>
  <c r="L22" i="4"/>
  <c r="N22" i="4" s="1"/>
  <c r="L21" i="4"/>
  <c r="N21" i="4" s="1"/>
  <c r="L20" i="4"/>
  <c r="N20" i="4" s="1"/>
  <c r="L19" i="4"/>
  <c r="N19" i="4" s="1"/>
  <c r="L18" i="4"/>
  <c r="N18" i="4" s="1"/>
  <c r="L17" i="4"/>
  <c r="N17" i="4" s="1"/>
  <c r="A12" i="12"/>
  <c r="A13" i="12" s="1"/>
  <c r="L11" i="12"/>
  <c r="N11" i="12" s="1"/>
  <c r="A12" i="10"/>
  <c r="L11" i="10"/>
  <c r="N15" i="11"/>
  <c r="N14" i="11"/>
  <c r="N13" i="11"/>
  <c r="N12" i="11"/>
  <c r="L11" i="11"/>
  <c r="P18" i="9"/>
  <c r="M18" i="9"/>
  <c r="L18" i="9" s="1"/>
  <c r="M16" i="9"/>
  <c r="O16" i="9" s="1"/>
  <c r="O15" i="9"/>
  <c r="M15" i="9"/>
  <c r="L15" i="9" s="1"/>
  <c r="M14" i="9"/>
  <c r="L14" i="9" s="1"/>
  <c r="M13" i="9"/>
  <c r="O13" i="9" s="1"/>
  <c r="M12" i="9"/>
  <c r="L12" i="9" s="1"/>
  <c r="O46" i="8"/>
  <c r="L46" i="8"/>
  <c r="K46" i="8" s="1"/>
  <c r="O45" i="8"/>
  <c r="L45" i="8"/>
  <c r="K45" i="8" s="1"/>
  <c r="O44" i="8"/>
  <c r="L44" i="8"/>
  <c r="K44" i="8" s="1"/>
  <c r="O42" i="8"/>
  <c r="L42" i="8"/>
  <c r="K42" i="8" s="1"/>
  <c r="O41" i="8"/>
  <c r="L41" i="8"/>
  <c r="K41" i="8" s="1"/>
  <c r="O40" i="8"/>
  <c r="L40" i="8"/>
  <c r="K40" i="8" s="1"/>
  <c r="O39" i="8"/>
  <c r="L39" i="8"/>
  <c r="K39" i="8" s="1"/>
  <c r="O38" i="8"/>
  <c r="L38" i="8"/>
  <c r="K38" i="8" s="1"/>
  <c r="O36" i="8"/>
  <c r="L36" i="8"/>
  <c r="K36" i="8" s="1"/>
  <c r="O35" i="8"/>
  <c r="L35" i="8"/>
  <c r="K35" i="8" s="1"/>
  <c r="O34" i="8"/>
  <c r="L34" i="8"/>
  <c r="K34" i="8" s="1"/>
  <c r="O33" i="8"/>
  <c r="L33" i="8"/>
  <c r="K33" i="8" s="1"/>
  <c r="O32" i="8"/>
  <c r="L32" i="8"/>
  <c r="K32" i="8" s="1"/>
  <c r="O30" i="8"/>
  <c r="L30" i="8"/>
  <c r="K30" i="8" s="1"/>
  <c r="O29" i="8"/>
  <c r="L29" i="8"/>
  <c r="N29" i="8" s="1"/>
  <c r="O28" i="8"/>
  <c r="L28" i="8"/>
  <c r="N28" i="8" s="1"/>
  <c r="O27" i="8"/>
  <c r="L27" i="8"/>
  <c r="N27" i="8" s="1"/>
  <c r="O26" i="8"/>
  <c r="L26" i="8"/>
  <c r="K26" i="8" s="1"/>
  <c r="O25" i="8"/>
  <c r="L25" i="8"/>
  <c r="N25" i="8" s="1"/>
  <c r="O24" i="8"/>
  <c r="L24" i="8"/>
  <c r="N24" i="8" s="1"/>
  <c r="K24" i="8"/>
  <c r="O23" i="8"/>
  <c r="L23" i="8"/>
  <c r="N23" i="8" s="1"/>
  <c r="O22" i="8"/>
  <c r="L22" i="8"/>
  <c r="K22" i="8" s="1"/>
  <c r="O21" i="8"/>
  <c r="L21" i="8"/>
  <c r="N21" i="8" s="1"/>
  <c r="O20" i="8"/>
  <c r="L20" i="8"/>
  <c r="N20" i="8" s="1"/>
  <c r="O19" i="8"/>
  <c r="L19" i="8"/>
  <c r="N19" i="8" s="1"/>
  <c r="O18" i="8"/>
  <c r="L18" i="8"/>
  <c r="K18" i="8" s="1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O17" i="8"/>
  <c r="L17" i="8"/>
  <c r="N17" i="8" s="1"/>
  <c r="O16" i="8"/>
  <c r="L16" i="8"/>
  <c r="N16" i="8" s="1"/>
  <c r="O15" i="8"/>
  <c r="L15" i="8"/>
  <c r="N15" i="8" s="1"/>
  <c r="O14" i="8"/>
  <c r="L14" i="8"/>
  <c r="N14" i="8" s="1"/>
  <c r="O13" i="8"/>
  <c r="L13" i="8"/>
  <c r="N13" i="8" s="1"/>
  <c r="O12" i="8"/>
  <c r="L12" i="8"/>
  <c r="N12" i="8" s="1"/>
  <c r="K12" i="8"/>
  <c r="A12" i="8"/>
  <c r="A13" i="8" s="1"/>
  <c r="O11" i="8"/>
  <c r="N11" i="8"/>
  <c r="M37" i="7"/>
  <c r="O37" i="7" s="1"/>
  <c r="M35" i="7"/>
  <c r="O35" i="7" s="1"/>
  <c r="M34" i="7"/>
  <c r="O34" i="7" s="1"/>
  <c r="M33" i="7"/>
  <c r="O33" i="7" s="1"/>
  <c r="M32" i="7"/>
  <c r="O32" i="7" s="1"/>
  <c r="M31" i="7"/>
  <c r="O31" i="7" s="1"/>
  <c r="M29" i="7"/>
  <c r="O29" i="7" s="1"/>
  <c r="M28" i="7"/>
  <c r="O28" i="7" s="1"/>
  <c r="M20" i="7"/>
  <c r="O20" i="7" s="1"/>
  <c r="M19" i="7"/>
  <c r="O19" i="7" s="1"/>
  <c r="M18" i="7"/>
  <c r="O18" i="7" s="1"/>
  <c r="M17" i="7"/>
  <c r="O17" i="7" s="1"/>
  <c r="M16" i="7"/>
  <c r="O16" i="7" s="1"/>
  <c r="M15" i="7"/>
  <c r="O15" i="7" s="1"/>
  <c r="M14" i="7"/>
  <c r="O14" i="7" s="1"/>
  <c r="M13" i="7"/>
  <c r="O13" i="7" s="1"/>
  <c r="M12" i="7"/>
  <c r="N41" i="6"/>
  <c r="K41" i="6"/>
  <c r="M41" i="6" s="1"/>
  <c r="N40" i="6"/>
  <c r="K40" i="6"/>
  <c r="M40" i="6" s="1"/>
  <c r="N38" i="6"/>
  <c r="K38" i="6"/>
  <c r="M38" i="6" s="1"/>
  <c r="N37" i="6"/>
  <c r="K37" i="6"/>
  <c r="M37" i="6" s="1"/>
  <c r="N36" i="6"/>
  <c r="K36" i="6"/>
  <c r="M36" i="6" s="1"/>
  <c r="N35" i="6"/>
  <c r="K35" i="6"/>
  <c r="M35" i="6" s="1"/>
  <c r="N34" i="6"/>
  <c r="K34" i="6"/>
  <c r="M34" i="6" s="1"/>
  <c r="N32" i="6"/>
  <c r="K32" i="6"/>
  <c r="M32" i="6" s="1"/>
  <c r="N30" i="6"/>
  <c r="K30" i="6"/>
  <c r="M30" i="6" s="1"/>
  <c r="M28" i="6"/>
  <c r="M27" i="6"/>
  <c r="M18" i="6"/>
  <c r="M17" i="6"/>
  <c r="M16" i="6"/>
  <c r="M15" i="6"/>
  <c r="M14" i="6"/>
  <c r="M13" i="6"/>
  <c r="M12" i="6"/>
  <c r="A12" i="6"/>
  <c r="A13" i="6" s="1"/>
  <c r="A14" i="6" s="1"/>
  <c r="A15" i="6" s="1"/>
  <c r="A16" i="6" s="1"/>
  <c r="A17" i="6" s="1"/>
  <c r="A18" i="6" s="1"/>
  <c r="N11" i="6"/>
  <c r="L13" i="5"/>
  <c r="N13" i="5" s="1"/>
  <c r="L12" i="5"/>
  <c r="N12" i="5" s="1"/>
  <c r="A12" i="5"/>
  <c r="A13" i="5" s="1"/>
  <c r="L11" i="5"/>
  <c r="N11" i="5" s="1"/>
  <c r="L40" i="4"/>
  <c r="N40" i="4" s="1"/>
  <c r="L39" i="4"/>
  <c r="N39" i="4" s="1"/>
  <c r="L37" i="4"/>
  <c r="N37" i="4" s="1"/>
  <c r="L36" i="4"/>
  <c r="N36" i="4" s="1"/>
  <c r="L35" i="4"/>
  <c r="N35" i="4" s="1"/>
  <c r="L30" i="4"/>
  <c r="N30" i="4" s="1"/>
  <c r="L27" i="4"/>
  <c r="N27" i="4" s="1"/>
  <c r="L26" i="4"/>
  <c r="N26" i="4" s="1"/>
  <c r="L25" i="4"/>
  <c r="N25" i="4" s="1"/>
  <c r="L24" i="4"/>
  <c r="N24" i="4" s="1"/>
  <c r="L23" i="4"/>
  <c r="N23" i="4" s="1"/>
  <c r="L16" i="4"/>
  <c r="N16" i="4" s="1"/>
  <c r="L15" i="4"/>
  <c r="N15" i="4" s="1"/>
  <c r="L14" i="4"/>
  <c r="N14" i="4" s="1"/>
  <c r="L13" i="4"/>
  <c r="N13" i="4" s="1"/>
  <c r="L12" i="4"/>
  <c r="N12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L11" i="4"/>
  <c r="N34" i="3"/>
  <c r="K34" i="3"/>
  <c r="M34" i="3" s="1"/>
  <c r="N33" i="3"/>
  <c r="K33" i="3"/>
  <c r="M33" i="3" s="1"/>
  <c r="N31" i="3"/>
  <c r="K31" i="3"/>
  <c r="M31" i="3" s="1"/>
  <c r="N30" i="3"/>
  <c r="K30" i="3"/>
  <c r="M30" i="3" s="1"/>
  <c r="N29" i="3"/>
  <c r="K29" i="3"/>
  <c r="M29" i="3" s="1"/>
  <c r="N28" i="3"/>
  <c r="K28" i="3"/>
  <c r="M28" i="3" s="1"/>
  <c r="N27" i="3"/>
  <c r="K27" i="3"/>
  <c r="M27" i="3" s="1"/>
  <c r="N26" i="3"/>
  <c r="K26" i="3"/>
  <c r="M26" i="3" s="1"/>
  <c r="N24" i="3"/>
  <c r="K24" i="3"/>
  <c r="M24" i="3" s="1"/>
  <c r="N23" i="3"/>
  <c r="K23" i="3"/>
  <c r="M23" i="3" s="1"/>
  <c r="N21" i="3"/>
  <c r="K21" i="3"/>
  <c r="M21" i="3" s="1"/>
  <c r="N20" i="3"/>
  <c r="K20" i="3"/>
  <c r="M20" i="3" s="1"/>
  <c r="N19" i="3"/>
  <c r="K19" i="3"/>
  <c r="M19" i="3" s="1"/>
  <c r="N18" i="3"/>
  <c r="K18" i="3"/>
  <c r="J18" i="3" s="1"/>
  <c r="N17" i="3"/>
  <c r="K17" i="3"/>
  <c r="M17" i="3" s="1"/>
  <c r="N16" i="3"/>
  <c r="K16" i="3"/>
  <c r="M16" i="3" s="1"/>
  <c r="N15" i="3"/>
  <c r="K15" i="3"/>
  <c r="M15" i="3" s="1"/>
  <c r="N14" i="3"/>
  <c r="K14" i="3"/>
  <c r="J14" i="3" s="1"/>
  <c r="N13" i="3"/>
  <c r="K13" i="3"/>
  <c r="M13" i="3" s="1"/>
  <c r="N12" i="3"/>
  <c r="K12" i="3"/>
  <c r="J12" i="3" s="1"/>
  <c r="N11" i="3"/>
  <c r="K11" i="3"/>
  <c r="M11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N10" i="3"/>
  <c r="K10" i="3"/>
  <c r="O13" i="2"/>
  <c r="L13" i="2"/>
  <c r="N13" i="2" s="1"/>
  <c r="O11" i="2"/>
  <c r="L11" i="2"/>
  <c r="N11" i="2" s="1"/>
  <c r="O13" i="1"/>
  <c r="L13" i="1"/>
  <c r="N13" i="1" s="1"/>
  <c r="O11" i="1"/>
  <c r="L11" i="1"/>
  <c r="N11" i="1" s="1"/>
  <c r="K20" i="8" l="1"/>
  <c r="N21" i="17"/>
  <c r="K13" i="17"/>
  <c r="L16" i="9"/>
  <c r="L13" i="9"/>
  <c r="M18" i="3"/>
  <c r="J20" i="3"/>
  <c r="J16" i="3"/>
  <c r="N18" i="8"/>
  <c r="K28" i="8"/>
  <c r="K11" i="10"/>
  <c r="N11" i="10"/>
  <c r="K12" i="10"/>
  <c r="N12" i="10"/>
  <c r="M14" i="3"/>
  <c r="N22" i="8"/>
  <c r="N26" i="8"/>
  <c r="N30" i="8"/>
  <c r="N32" i="8"/>
  <c r="N33" i="8"/>
  <c r="N34" i="8"/>
  <c r="N35" i="8"/>
  <c r="N36" i="8"/>
  <c r="N38" i="8"/>
  <c r="N39" i="8"/>
  <c r="N40" i="8"/>
  <c r="N41" i="8"/>
  <c r="N42" i="8"/>
  <c r="N44" i="8"/>
  <c r="N45" i="8"/>
  <c r="N46" i="8"/>
  <c r="O14" i="9"/>
  <c r="O18" i="9"/>
  <c r="K18" i="12"/>
  <c r="N15" i="17"/>
  <c r="N19" i="17"/>
  <c r="O12" i="7"/>
  <c r="L12" i="7"/>
  <c r="N14" i="10"/>
  <c r="K14" i="10"/>
  <c r="K17" i="12"/>
  <c r="N11" i="11"/>
  <c r="K11" i="11"/>
  <c r="K13" i="10"/>
  <c r="N13" i="10"/>
  <c r="K11" i="12"/>
  <c r="M12" i="3"/>
  <c r="O12" i="9"/>
  <c r="L27" i="7"/>
  <c r="L15" i="7"/>
  <c r="L17" i="7"/>
  <c r="L19" i="7"/>
  <c r="L21" i="7"/>
  <c r="L23" i="7"/>
  <c r="L25" i="7"/>
  <c r="L26" i="7"/>
  <c r="L14" i="7"/>
  <c r="L22" i="7"/>
  <c r="L13" i="15"/>
  <c r="L15" i="15"/>
  <c r="L17" i="15"/>
  <c r="L19" i="15"/>
  <c r="K11" i="17"/>
  <c r="L12" i="15"/>
  <c r="L14" i="15"/>
  <c r="L16" i="15"/>
  <c r="L18" i="15"/>
  <c r="L20" i="15"/>
  <c r="L22" i="15"/>
  <c r="L23" i="15"/>
  <c r="L24" i="15"/>
  <c r="L25" i="15"/>
  <c r="L26" i="15"/>
  <c r="L28" i="15"/>
  <c r="L29" i="15"/>
  <c r="J20" i="6"/>
  <c r="J22" i="6"/>
  <c r="J31" i="6"/>
  <c r="J23" i="6"/>
  <c r="J25" i="6"/>
  <c r="J13" i="6"/>
  <c r="J15" i="6"/>
  <c r="J17" i="6"/>
  <c r="J27" i="6"/>
  <c r="J19" i="6"/>
  <c r="J21" i="6"/>
  <c r="J24" i="6"/>
  <c r="J26" i="6"/>
  <c r="K19" i="16"/>
  <c r="K13" i="16"/>
  <c r="K16" i="16"/>
  <c r="K17" i="16"/>
  <c r="K18" i="16"/>
  <c r="K20" i="16"/>
  <c r="K22" i="16"/>
  <c r="K11" i="16"/>
  <c r="K12" i="16"/>
  <c r="K14" i="16"/>
  <c r="L12" i="14"/>
  <c r="L13" i="14"/>
  <c r="L14" i="14"/>
  <c r="L16" i="14"/>
  <c r="L17" i="14"/>
  <c r="L19" i="14"/>
  <c r="L19" i="13"/>
  <c r="L13" i="13"/>
  <c r="O17" i="13"/>
  <c r="L16" i="13"/>
  <c r="L12" i="13"/>
  <c r="L14" i="13"/>
  <c r="K13" i="5"/>
  <c r="K11" i="5"/>
  <c r="N32" i="4"/>
  <c r="N31" i="4"/>
  <c r="K18" i="4"/>
  <c r="K20" i="4"/>
  <c r="K22" i="4"/>
  <c r="N33" i="4"/>
  <c r="K28" i="4"/>
  <c r="K17" i="4"/>
  <c r="K19" i="4"/>
  <c r="K21" i="4"/>
  <c r="K11" i="8"/>
  <c r="K13" i="8"/>
  <c r="K14" i="8"/>
  <c r="K15" i="8"/>
  <c r="K16" i="8"/>
  <c r="K17" i="8"/>
  <c r="K19" i="8"/>
  <c r="K21" i="8"/>
  <c r="K23" i="8"/>
  <c r="K25" i="8"/>
  <c r="K27" i="8"/>
  <c r="K29" i="8"/>
  <c r="L13" i="7"/>
  <c r="L16" i="7"/>
  <c r="L18" i="7"/>
  <c r="L20" i="7"/>
  <c r="L28" i="7"/>
  <c r="L29" i="7"/>
  <c r="L31" i="7"/>
  <c r="L32" i="7"/>
  <c r="L33" i="7"/>
  <c r="L34" i="7"/>
  <c r="L35" i="7"/>
  <c r="L37" i="7"/>
  <c r="M11" i="6"/>
  <c r="J11" i="6"/>
  <c r="J12" i="6"/>
  <c r="J14" i="6"/>
  <c r="J16" i="6"/>
  <c r="J18" i="6"/>
  <c r="J28" i="6"/>
  <c r="J30" i="6"/>
  <c r="J32" i="6"/>
  <c r="J34" i="6"/>
  <c r="J35" i="6"/>
  <c r="J36" i="6"/>
  <c r="J37" i="6"/>
  <c r="J38" i="6"/>
  <c r="J40" i="6"/>
  <c r="J41" i="6"/>
  <c r="K12" i="5"/>
  <c r="K13" i="4"/>
  <c r="K15" i="4"/>
  <c r="K23" i="4"/>
  <c r="K25" i="4"/>
  <c r="K27" i="4"/>
  <c r="N11" i="4"/>
  <c r="K11" i="4"/>
  <c r="K12" i="4"/>
  <c r="K14" i="4"/>
  <c r="K16" i="4"/>
  <c r="K24" i="4"/>
  <c r="K26" i="4"/>
  <c r="K30" i="4"/>
  <c r="K35" i="4"/>
  <c r="K36" i="4"/>
  <c r="K37" i="4"/>
  <c r="K39" i="4"/>
  <c r="K40" i="4"/>
  <c r="M10" i="3"/>
  <c r="J10" i="3"/>
  <c r="J11" i="3"/>
  <c r="J13" i="3"/>
  <c r="J15" i="3"/>
  <c r="J17" i="3"/>
  <c r="J19" i="3"/>
  <c r="J21" i="3"/>
  <c r="J23" i="3"/>
  <c r="J24" i="3"/>
  <c r="J26" i="3"/>
  <c r="J27" i="3"/>
  <c r="J28" i="3"/>
  <c r="J29" i="3"/>
  <c r="J30" i="3"/>
  <c r="J31" i="3"/>
  <c r="J33" i="3"/>
  <c r="J34" i="3"/>
  <c r="K11" i="2"/>
  <c r="K13" i="2"/>
  <c r="K11" i="1"/>
  <c r="K13" i="1"/>
</calcChain>
</file>

<file path=xl/comments1.xml><?xml version="1.0" encoding="utf-8"?>
<comments xmlns="http://schemas.openxmlformats.org/spreadsheetml/2006/main">
  <authors>
    <author>Автор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номінації. Виконано на чоловіку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виконано на маникен голові
</t>
        </r>
      </text>
    </comment>
  </commentList>
</comments>
</file>

<file path=xl/sharedStrings.xml><?xml version="1.0" encoding="utf-8"?>
<sst xmlns="http://schemas.openxmlformats.org/spreadsheetml/2006/main" count="593" uniqueCount="216">
  <si>
    <t>Номінація: весільна зачіска ОМС 1-й вид</t>
  </si>
  <si>
    <t>судді</t>
  </si>
  <si>
    <t>1.Ніколаєв</t>
  </si>
  <si>
    <t>4.Панченко</t>
  </si>
  <si>
    <t>2.Цюра</t>
  </si>
  <si>
    <t>5.Тетерко</t>
  </si>
  <si>
    <t>3.Вавіло</t>
  </si>
  <si>
    <t>6. Олешко ( суддя -стажер- бали не враховуються)</t>
  </si>
  <si>
    <t>7. Мурадян ( суддя -стажер- бали не враховуються)</t>
  </si>
  <si>
    <t>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</si>
  <si>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</si>
  <si>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</si>
  <si>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</si>
  <si>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</si>
  <si>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</si>
  <si>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</si>
  <si>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суддя стажер</t>
  </si>
  <si>
    <t>місце</t>
  </si>
  <si>
    <t>майстри</t>
  </si>
  <si>
    <t>профі</t>
  </si>
  <si>
    <t>Номінація: весільна зачіска ОМС 2-й вид</t>
  </si>
  <si>
    <t>Номінація: весільна зачіска</t>
  </si>
  <si>
    <t>5.Мурадян</t>
  </si>
  <si>
    <t>3.Ксеніта</t>
  </si>
  <si>
    <t>6. Струк ( суддя -стажер- бали не враховуються)</t>
  </si>
  <si>
    <t>студенти</t>
  </si>
  <si>
    <t>юніори</t>
  </si>
  <si>
    <t>Номінація: комерційна зачіска з елементами плетіння</t>
  </si>
  <si>
    <t>2.Матвійчук</t>
  </si>
  <si>
    <t>3.Булавінова</t>
  </si>
  <si>
    <t>4.Ксеніта</t>
  </si>
  <si>
    <t>7. Олешко ( суддя -стажер- бали не враховуються)</t>
  </si>
  <si>
    <t>Номінація: креативне фарбування</t>
  </si>
  <si>
    <t>Номінація: світське життя</t>
  </si>
  <si>
    <t>Номінація: сучасні текстури</t>
  </si>
  <si>
    <t>Номінація: голівудська хвиля</t>
  </si>
  <si>
    <t>1.Ксеніта</t>
  </si>
  <si>
    <t>4.Вавіло</t>
  </si>
  <si>
    <t>5.Булавінова</t>
  </si>
  <si>
    <t>3.Панченко</t>
  </si>
  <si>
    <t>6. Остапюк ( суддя -стажер- бали не враховуються)</t>
  </si>
  <si>
    <t>7. Струк ( суддя -стажер- бали не враховуються)</t>
  </si>
  <si>
    <t>Номінація: EXPERT BLOND</t>
  </si>
  <si>
    <t>4.Дубровська</t>
  </si>
  <si>
    <t>2.Ющенко</t>
  </si>
  <si>
    <t>3.Матвійчук</t>
  </si>
  <si>
    <t>7. Остапюк ( суддя -стажер- бали не враховуються)</t>
  </si>
  <si>
    <t>8. Олешко ( суддя -стажер- бали не враховуються)</t>
  </si>
  <si>
    <t>Номінація: етно стиль</t>
  </si>
  <si>
    <t>4.Булавінова</t>
  </si>
  <si>
    <t>2.Тетерко</t>
  </si>
  <si>
    <t>5.Ксеніта</t>
  </si>
  <si>
    <t>6.Остапюк ( суддя -стажер- бали не враховуються)</t>
  </si>
  <si>
    <t>7. Олешко  ( суддя -стажер- бали не враховуються)</t>
  </si>
  <si>
    <t>без розподілу на категорії</t>
  </si>
  <si>
    <t>Номінація: жіноча комерційна стрижка на довгому волосі</t>
  </si>
  <si>
    <t>4.Тетерко</t>
  </si>
  <si>
    <t>5.Ющенко</t>
  </si>
  <si>
    <t>3.Матирний</t>
  </si>
  <si>
    <t>юніор</t>
  </si>
  <si>
    <t>Номінація: комерційна салонна стрижка</t>
  </si>
  <si>
    <t>5.Олешко</t>
  </si>
  <si>
    <t>3.Гончаров</t>
  </si>
  <si>
    <t>Номінація: мода ОМС 1-й вид</t>
  </si>
  <si>
    <t>5.Дубровська</t>
  </si>
  <si>
    <t xml:space="preserve">4.Дубровська </t>
  </si>
  <si>
    <t>5.Вавіло</t>
  </si>
  <si>
    <t>без розподілу</t>
  </si>
  <si>
    <t>8. Мурадян ( суддя -стажер- бали не враховуються)</t>
  </si>
  <si>
    <t>Номінація: фантазійна зачіска з ел.пастижерних виробів</t>
  </si>
  <si>
    <t>Номінація: стильний хвіст</t>
  </si>
  <si>
    <t>Номінація: стильне фарбування</t>
  </si>
  <si>
    <t>3.Тетерко</t>
  </si>
  <si>
    <t xml:space="preserve">студенти </t>
  </si>
  <si>
    <t>6. Мурадян ( суддя -стажер- бали не враховуються)</t>
  </si>
  <si>
    <t>5.Остапюк</t>
  </si>
  <si>
    <t>4.Матирний</t>
  </si>
  <si>
    <t>5.Панченко</t>
  </si>
  <si>
    <t>6.Мурадян ( суддя -стажер- бали не враховуються)</t>
  </si>
  <si>
    <t>8. Струк ( суддя -стажер- бали не враховуються)</t>
  </si>
  <si>
    <t>5.Гончаров</t>
  </si>
  <si>
    <t>8.Мурадян ( суддя -стажер- бали не враховуються)</t>
  </si>
  <si>
    <t>Нестерова Олеся</t>
  </si>
  <si>
    <t>шляхова йолана</t>
  </si>
  <si>
    <t>Апостол Ольга</t>
  </si>
  <si>
    <t>духовченко ілона</t>
  </si>
  <si>
    <t>семенюк уляна</t>
  </si>
  <si>
    <t>Галамага Софія</t>
  </si>
  <si>
    <t>Тхір Наталія</t>
  </si>
  <si>
    <t>турко анастасія</t>
  </si>
  <si>
    <t>Бернакевич Анастасія</t>
  </si>
  <si>
    <t>Тимо Катерина</t>
  </si>
  <si>
    <t>Смолинець Тетяна</t>
  </si>
  <si>
    <t>П'єнтак Лілія</t>
  </si>
  <si>
    <t>Кук Мар’яна</t>
  </si>
  <si>
    <t>Видиборенко Адріана</t>
  </si>
  <si>
    <t>заремба софія</t>
  </si>
  <si>
    <t>Ковпенко Юлія</t>
  </si>
  <si>
    <t>Kulesza Ilona</t>
  </si>
  <si>
    <t>Коровіцька Аліна</t>
  </si>
  <si>
    <t xml:space="preserve"> Пасічник Юлія</t>
  </si>
  <si>
    <t>Корінна Світлана</t>
  </si>
  <si>
    <t>Мартинюк Наталія</t>
  </si>
  <si>
    <t>драга ольга</t>
  </si>
  <si>
    <t>Кшик Тетяна</t>
  </si>
  <si>
    <t>Шевців Богдана</t>
  </si>
  <si>
    <t>гульгун юлыя</t>
  </si>
  <si>
    <t>Коновал Софія</t>
  </si>
  <si>
    <t>Брезвин Олена</t>
  </si>
  <si>
    <t>Бадешко Крістіна</t>
  </si>
  <si>
    <t>Петрухно Анастасія</t>
  </si>
  <si>
    <t>Вовк Юлія</t>
  </si>
  <si>
    <t>Перун Наталя</t>
  </si>
  <si>
    <t>Усенко Вікторія</t>
  </si>
  <si>
    <t>Катола Христина</t>
  </si>
  <si>
    <t>Біль Карина</t>
  </si>
  <si>
    <t>Чернишова Анна</t>
  </si>
  <si>
    <t>Пац Вероніка</t>
  </si>
  <si>
    <t>кук маряна</t>
  </si>
  <si>
    <t>Жбадинська Юлія</t>
  </si>
  <si>
    <t>Пончка Наталія</t>
  </si>
  <si>
    <t>стопець романа</t>
  </si>
  <si>
    <t>ярощук маріана</t>
  </si>
  <si>
    <t>Ярощук Маріана</t>
  </si>
  <si>
    <t>Nova Julija</t>
  </si>
  <si>
    <t>Компанієць Вікторія</t>
  </si>
  <si>
    <t>Шкляр Ірина</t>
  </si>
  <si>
    <t>Денисенко Катерина</t>
  </si>
  <si>
    <t>Чернякова Інна</t>
  </si>
  <si>
    <t>Бороденко Раміна</t>
  </si>
  <si>
    <t>Чеканська Любов</t>
  </si>
  <si>
    <t>позняк тетяна</t>
  </si>
  <si>
    <t>Наконечна Людмила</t>
  </si>
  <si>
    <t>Параняк Тетяна</t>
  </si>
  <si>
    <t>воробей любов</t>
  </si>
  <si>
    <t>Паламарчук Юлія</t>
  </si>
  <si>
    <t>білокінь вікторія</t>
  </si>
  <si>
    <t>мудрак інна</t>
  </si>
  <si>
    <t>Гнатів Юлія</t>
  </si>
  <si>
    <t>Саржицька Юлія</t>
  </si>
  <si>
    <t>Завидовська Христина</t>
  </si>
  <si>
    <t>Гофтарчук Маргарита</t>
  </si>
  <si>
    <t>лемик ольга</t>
  </si>
  <si>
    <t>Жилякова Альона</t>
  </si>
  <si>
    <t>Дудник Олена</t>
  </si>
  <si>
    <t>юфим анна</t>
  </si>
  <si>
    <t>комарницька вікторія</t>
  </si>
  <si>
    <t>Жилякова альона</t>
  </si>
  <si>
    <t>білевич анна</t>
  </si>
  <si>
    <t>Сеймівська Вероніка</t>
  </si>
  <si>
    <t>Черешнюк Валерія</t>
  </si>
  <si>
    <t>Клопов юрій</t>
  </si>
  <si>
    <t>Маначинська Марина</t>
  </si>
  <si>
    <t xml:space="preserve"> Скрипник Валерія</t>
  </si>
  <si>
    <t>Стрілець Катерина</t>
  </si>
  <si>
    <t>Шостак Софія</t>
  </si>
  <si>
    <t>Кучинська Анастасія</t>
  </si>
  <si>
    <t>Мороз Анастасія</t>
  </si>
  <si>
    <t>Довга Юлія</t>
  </si>
  <si>
    <t>Кутна Софія</t>
  </si>
  <si>
    <t>концева діана</t>
  </si>
  <si>
    <t>Левицька юлія</t>
  </si>
  <si>
    <t>огурок христина</t>
  </si>
  <si>
    <t>Сарибілялова Зарема</t>
  </si>
  <si>
    <t>Корнеєва Анна</t>
  </si>
  <si>
    <t>Курбатова-Ганоль Людмила</t>
  </si>
  <si>
    <t>Falk - Jurisch Sinaida</t>
  </si>
  <si>
    <t>Мудрак Інна</t>
  </si>
  <si>
    <t>Дорошенко Світлана</t>
  </si>
  <si>
    <t>Коноваленко Єлизавета</t>
  </si>
  <si>
    <t xml:space="preserve">Дусик Ірина </t>
  </si>
  <si>
    <t>Майорова Маргарита</t>
  </si>
  <si>
    <t>бердей андріяна</t>
  </si>
  <si>
    <t>гарасимяк аліна</t>
  </si>
  <si>
    <t>Дубровка Світлана</t>
  </si>
  <si>
    <t>Шоха Вікторія</t>
  </si>
  <si>
    <t>Федорів Надія</t>
  </si>
  <si>
    <t>Мигаль Юлія</t>
  </si>
  <si>
    <t xml:space="preserve"> Павелко Тетяна</t>
  </si>
  <si>
    <t>Мар’єнкова Вероніка</t>
  </si>
  <si>
    <t>Шукліна Вікторія</t>
  </si>
  <si>
    <t>Жук Анжела</t>
  </si>
  <si>
    <t>Яновська марія</t>
  </si>
  <si>
    <t>Макарук Анастасія</t>
  </si>
  <si>
    <t>Велюра Діана</t>
  </si>
  <si>
    <t>Лемик Ольга</t>
  </si>
  <si>
    <t>кшик тетяна</t>
  </si>
  <si>
    <t>білевич уляна</t>
  </si>
  <si>
    <t>Брюхань Вікторія</t>
  </si>
  <si>
    <t>Фургала Олеся</t>
  </si>
  <si>
    <t>Свічкар Софія</t>
  </si>
  <si>
    <t>Зельцер Марія</t>
  </si>
  <si>
    <t>Желтоножський Богдан</t>
  </si>
  <si>
    <t>назар анна</t>
  </si>
  <si>
    <t>Ястремська Вікторія</t>
  </si>
  <si>
    <t>анікіна світлана</t>
  </si>
  <si>
    <t>Данилевич - Піцур Оксана</t>
  </si>
  <si>
    <t>Пасічник Христина</t>
  </si>
  <si>
    <t>Дробіт Марина</t>
  </si>
  <si>
    <t>Бень Анастасія</t>
  </si>
  <si>
    <t>Ставицька Софія</t>
  </si>
  <si>
    <t>Духовченко Ілона</t>
  </si>
  <si>
    <t xml:space="preserve"> Яремчук Юлія</t>
  </si>
  <si>
    <t>Черешнюк Вікторія</t>
  </si>
  <si>
    <t>Попадик Вікторія</t>
  </si>
  <si>
    <t>Колосов Сергій</t>
  </si>
  <si>
    <t>Гольцова Катерина</t>
  </si>
  <si>
    <t>Лукіна Валерія</t>
  </si>
  <si>
    <t>Бондарчук оксана</t>
  </si>
  <si>
    <t>бокало іванна</t>
  </si>
  <si>
    <t>саєць юлія</t>
  </si>
  <si>
    <t>Драга Ольга</t>
  </si>
  <si>
    <t>корінна світлана</t>
  </si>
  <si>
    <t>Ковпенко Лілія</t>
  </si>
  <si>
    <t>кук мар’яна</t>
  </si>
  <si>
    <t>Номінація: мода ОМС 2-й 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</si>
</sst>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sz val="11"/>
      <name val="Calibri"/>
      <family val="2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/>
    </xf>
    <xf numFmtId="0" fontId="0" fillId="3" borderId="0" xfId="0" applyFill="1"/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7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2" fillId="5" borderId="0" xfId="0" applyFont="1" applyFill="1"/>
    <xf numFmtId="0" fontId="0" fillId="5" borderId="0" xfId="0" applyFill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NumberFormat="1" applyFont="1" applyFill="1" applyBorder="1" applyAlignment="1" applyProtection="1"/>
    <xf numFmtId="0" fontId="2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 applyAlignment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/>
    <xf numFmtId="0" fontId="3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0" fillId="6" borderId="1" xfId="0" applyFill="1" applyBorder="1"/>
    <xf numFmtId="0" fontId="3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/>
    <xf numFmtId="0" fontId="0" fillId="3" borderId="1" xfId="0" applyFill="1" applyBorder="1" applyAlignment="1">
      <alignment horizontal="center"/>
    </xf>
    <xf numFmtId="0" fontId="8" fillId="3" borderId="1" xfId="0" applyFont="1" applyFill="1" applyBorder="1"/>
    <xf numFmtId="0" fontId="9" fillId="3" borderId="1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/>
  </cellXfs>
  <cellStyles count="1">
    <cellStyle name="Обычный" xfId="0" builtinId="0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C13" sqref="C13"/>
    </sheetView>
  </sheetViews>
  <sheetFormatPr defaultRowHeight="15" x14ac:dyDescent="0.25"/>
  <cols>
    <col min="3" max="3" width="27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2"/>
      <c r="J3" s="2"/>
      <c r="K3" s="2"/>
      <c r="L3" s="2"/>
      <c r="M3" s="2"/>
      <c r="N3" s="2"/>
    </row>
    <row r="4" spans="1:16" x14ac:dyDescent="0.25">
      <c r="A4" s="3"/>
      <c r="B4" s="3" t="s">
        <v>4</v>
      </c>
      <c r="D4" s="2"/>
      <c r="E4" s="3" t="s">
        <v>5</v>
      </c>
      <c r="F4" s="3"/>
      <c r="H4" s="2"/>
      <c r="I4" s="2"/>
      <c r="J4" s="2"/>
      <c r="K4" s="2"/>
      <c r="L4" s="2"/>
      <c r="M4" s="2"/>
      <c r="N4" s="2"/>
    </row>
    <row r="5" spans="1:16" x14ac:dyDescent="0.25">
      <c r="A5" s="3"/>
      <c r="B5" s="3" t="s">
        <v>6</v>
      </c>
      <c r="D5" s="2"/>
      <c r="E5" s="3" t="s">
        <v>7</v>
      </c>
      <c r="F5" s="3"/>
      <c r="G5" s="2"/>
      <c r="H5" s="2"/>
      <c r="I5" s="2"/>
      <c r="J5" s="2"/>
      <c r="K5" s="2"/>
      <c r="L5" s="2"/>
      <c r="M5" s="2"/>
      <c r="N5" s="2"/>
    </row>
    <row r="6" spans="1:16" x14ac:dyDescent="0.25">
      <c r="A6" s="3"/>
      <c r="B6" s="3"/>
      <c r="D6" s="2"/>
      <c r="E6" s="3" t="s">
        <v>8</v>
      </c>
      <c r="F6" s="3"/>
      <c r="G6" s="2"/>
      <c r="H6" s="2"/>
      <c r="I6" s="2"/>
      <c r="J6" s="2"/>
      <c r="K6" s="2"/>
      <c r="L6" s="2"/>
      <c r="M6" s="2"/>
      <c r="N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74" t="s">
        <v>9</v>
      </c>
      <c r="B8" s="74" t="s">
        <v>10</v>
      </c>
      <c r="C8" s="74" t="s">
        <v>11</v>
      </c>
      <c r="D8" s="82" t="s">
        <v>1</v>
      </c>
      <c r="E8" s="83"/>
      <c r="F8" s="83"/>
      <c r="G8" s="83"/>
      <c r="H8" s="83"/>
      <c r="I8" s="83"/>
      <c r="J8" s="83"/>
      <c r="K8" s="74" t="s">
        <v>12</v>
      </c>
      <c r="L8" s="74" t="s">
        <v>13</v>
      </c>
      <c r="M8" s="74" t="s">
        <v>14</v>
      </c>
      <c r="N8" s="74" t="s">
        <v>15</v>
      </c>
      <c r="O8" s="74" t="s">
        <v>16</v>
      </c>
      <c r="P8" s="74" t="s">
        <v>17</v>
      </c>
    </row>
    <row r="9" spans="1:16" x14ac:dyDescent="0.25">
      <c r="A9" s="74"/>
      <c r="B9" s="74"/>
      <c r="C9" s="7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74"/>
      <c r="L9" s="74"/>
      <c r="M9" s="74"/>
      <c r="N9" s="74"/>
      <c r="O9" s="74"/>
      <c r="P9" s="74"/>
    </row>
    <row r="10" spans="1:16" x14ac:dyDescent="0.25">
      <c r="A10" s="75" t="s">
        <v>18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  <c r="O10" s="5"/>
      <c r="P10" s="6"/>
    </row>
    <row r="11" spans="1:16" x14ac:dyDescent="0.25">
      <c r="A11" s="7">
        <v>1</v>
      </c>
      <c r="B11" s="7">
        <v>301</v>
      </c>
      <c r="C11" s="70" t="s">
        <v>83</v>
      </c>
      <c r="D11" s="8">
        <v>28</v>
      </c>
      <c r="E11" s="8">
        <v>28</v>
      </c>
      <c r="F11" s="8">
        <v>28</v>
      </c>
      <c r="G11" s="8">
        <v>28</v>
      </c>
      <c r="H11" s="8">
        <v>29</v>
      </c>
      <c r="I11" s="8">
        <v>29</v>
      </c>
      <c r="J11" s="8">
        <v>28</v>
      </c>
      <c r="K11" s="33">
        <f>L11/5</f>
        <v>28.2</v>
      </c>
      <c r="L11" s="8">
        <f>D11+E11+F11+G11+H11</f>
        <v>141</v>
      </c>
      <c r="M11" s="9"/>
      <c r="N11" s="8">
        <f>L11-M11</f>
        <v>141</v>
      </c>
      <c r="O11" s="10">
        <f>I11+J11</f>
        <v>57</v>
      </c>
      <c r="P11" s="11">
        <v>3</v>
      </c>
    </row>
    <row r="12" spans="1:16" x14ac:dyDescent="0.25">
      <c r="A12" s="78" t="s">
        <v>19</v>
      </c>
      <c r="B12" s="79"/>
      <c r="C12" s="79"/>
      <c r="D12" s="80"/>
      <c r="E12" s="79"/>
      <c r="F12" s="79"/>
      <c r="G12" s="79"/>
      <c r="H12" s="79"/>
      <c r="I12" s="79"/>
      <c r="J12" s="79"/>
      <c r="K12" s="79"/>
      <c r="L12" s="79"/>
      <c r="M12" s="79"/>
      <c r="N12" s="81"/>
      <c r="O12" s="5"/>
      <c r="P12" s="6"/>
    </row>
    <row r="13" spans="1:16" x14ac:dyDescent="0.25">
      <c r="A13" s="7">
        <v>2</v>
      </c>
      <c r="B13" s="7">
        <v>401</v>
      </c>
      <c r="C13" s="70" t="s">
        <v>84</v>
      </c>
      <c r="D13" s="7">
        <v>30</v>
      </c>
      <c r="E13" s="12">
        <v>29</v>
      </c>
      <c r="F13" s="7">
        <v>30</v>
      </c>
      <c r="G13" s="7">
        <v>30</v>
      </c>
      <c r="H13" s="7">
        <v>30</v>
      </c>
      <c r="I13" s="7">
        <v>30</v>
      </c>
      <c r="J13" s="7">
        <v>30</v>
      </c>
      <c r="K13" s="33">
        <f>L13/5</f>
        <v>29.8</v>
      </c>
      <c r="L13" s="7">
        <f>D13+E13+F13+G13+H13</f>
        <v>149</v>
      </c>
      <c r="M13" s="9"/>
      <c r="N13" s="7">
        <f>L13-M13</f>
        <v>149</v>
      </c>
      <c r="O13" s="13">
        <f>I13+J13</f>
        <v>60</v>
      </c>
      <c r="P13" s="11">
        <v>1</v>
      </c>
    </row>
  </sheetData>
  <mergeCells count="12">
    <mergeCell ref="O8:O9"/>
    <mergeCell ref="P8:P9"/>
    <mergeCell ref="A10:N10"/>
    <mergeCell ref="A12:N12"/>
    <mergeCell ref="A8:A9"/>
    <mergeCell ref="B8:B9"/>
    <mergeCell ref="C8:C9"/>
    <mergeCell ref="D8:J8"/>
    <mergeCell ref="K8:K9"/>
    <mergeCell ref="L8:L9"/>
    <mergeCell ref="M8:M9"/>
    <mergeCell ref="N8:N9"/>
  </mergeCells>
  <conditionalFormatting sqref="E13:J13">
    <cfRule type="cellIs" dxfId="19" priority="3" operator="lessThanOrEqual">
      <formula>$K$13-3</formula>
    </cfRule>
    <cfRule type="cellIs" dxfId="18" priority="4" operator="greaterThanOrEqual">
      <formula>$K$13+3</formula>
    </cfRule>
  </conditionalFormatting>
  <conditionalFormatting sqref="E11:J11">
    <cfRule type="cellIs" dxfId="17" priority="1" operator="lessThanOrEqual">
      <formula>#REF!-3</formula>
    </cfRule>
    <cfRule type="cellIs" dxfId="16" priority="2" operator="greaterThanOrEqual">
      <formula>#REF!+3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B14" sqref="B14"/>
    </sheetView>
  </sheetViews>
  <sheetFormatPr defaultRowHeight="15" x14ac:dyDescent="0.25"/>
  <cols>
    <col min="3" max="3" width="26.85546875" customWidth="1"/>
  </cols>
  <sheetData>
    <row r="1" spans="1:18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8" x14ac:dyDescent="0.25">
      <c r="A3" s="3" t="s">
        <v>1</v>
      </c>
      <c r="B3" s="3" t="s">
        <v>2</v>
      </c>
      <c r="D3" s="2"/>
      <c r="E3" s="3" t="s">
        <v>65</v>
      </c>
      <c r="F3" s="3"/>
      <c r="H3" s="2"/>
      <c r="I3" s="3"/>
      <c r="J3" s="3"/>
      <c r="K3" s="2"/>
      <c r="L3" s="2"/>
      <c r="M3" s="2"/>
      <c r="N3" s="2"/>
      <c r="O3" s="2"/>
      <c r="P3" s="2"/>
      <c r="Q3" s="2"/>
      <c r="R3" s="2"/>
    </row>
    <row r="4" spans="1:18" x14ac:dyDescent="0.25">
      <c r="A4" s="3"/>
      <c r="B4" s="3" t="s">
        <v>4</v>
      </c>
      <c r="D4" s="2"/>
      <c r="E4" s="3" t="s">
        <v>66</v>
      </c>
      <c r="F4" s="3"/>
      <c r="H4" s="2"/>
      <c r="I4" s="3"/>
      <c r="J4" s="3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 t="s">
        <v>29</v>
      </c>
      <c r="D5" s="2"/>
      <c r="E5" s="3" t="s">
        <v>24</v>
      </c>
      <c r="F5" s="3"/>
      <c r="G5" s="2"/>
      <c r="H5" s="2"/>
      <c r="I5" s="3"/>
      <c r="J5" s="3"/>
      <c r="K5" s="2"/>
      <c r="L5" s="2"/>
      <c r="M5" s="2"/>
      <c r="N5" s="2"/>
      <c r="O5" s="2"/>
      <c r="P5" s="2"/>
      <c r="Q5" s="2"/>
      <c r="R5" s="2"/>
    </row>
    <row r="6" spans="1:18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2"/>
      <c r="L6" s="2"/>
      <c r="M6" s="2"/>
      <c r="N6" s="2"/>
      <c r="O6" s="2"/>
      <c r="P6" s="2"/>
      <c r="Q6" s="2"/>
      <c r="R6" s="2"/>
    </row>
    <row r="7" spans="1:18" x14ac:dyDescent="0.25">
      <c r="P7" s="19"/>
    </row>
    <row r="8" spans="1:18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22"/>
      <c r="J8" s="22"/>
      <c r="K8" s="20" t="s">
        <v>12</v>
      </c>
      <c r="L8" s="20" t="s">
        <v>13</v>
      </c>
      <c r="M8" s="20" t="s">
        <v>14</v>
      </c>
      <c r="N8" s="20" t="s">
        <v>15</v>
      </c>
      <c r="O8" s="20" t="s">
        <v>16</v>
      </c>
      <c r="P8" s="20" t="s">
        <v>17</v>
      </c>
    </row>
    <row r="9" spans="1:18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20"/>
      <c r="L9" s="20"/>
      <c r="M9" s="20"/>
      <c r="N9" s="20"/>
      <c r="O9" s="20"/>
      <c r="P9" s="20"/>
    </row>
    <row r="10" spans="1:18" x14ac:dyDescent="0.25">
      <c r="A10" s="75" t="s">
        <v>67</v>
      </c>
      <c r="B10" s="85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8"/>
    </row>
    <row r="11" spans="1:18" x14ac:dyDescent="0.25">
      <c r="A11" s="13">
        <v>1</v>
      </c>
      <c r="B11" s="13">
        <v>101</v>
      </c>
      <c r="C11" s="70" t="s">
        <v>128</v>
      </c>
      <c r="D11" s="7">
        <v>28</v>
      </c>
      <c r="E11" s="7">
        <v>28</v>
      </c>
      <c r="F11" s="7">
        <v>28</v>
      </c>
      <c r="G11" s="7">
        <v>28</v>
      </c>
      <c r="H11" s="7">
        <v>28</v>
      </c>
      <c r="I11" s="7">
        <v>28</v>
      </c>
      <c r="J11" s="7">
        <v>28</v>
      </c>
      <c r="K11" s="33">
        <f>L11/5</f>
        <v>28</v>
      </c>
      <c r="L11" s="7">
        <f>D11+E11+F11+G11+H11</f>
        <v>140</v>
      </c>
      <c r="M11" s="29"/>
      <c r="N11" s="7">
        <f>L11-M11</f>
        <v>140</v>
      </c>
      <c r="O11" s="16">
        <f>J11+I11</f>
        <v>56</v>
      </c>
      <c r="P11" s="11">
        <v>3</v>
      </c>
    </row>
    <row r="12" spans="1:18" ht="15.75" x14ac:dyDescent="0.25">
      <c r="A12" s="13">
        <f>A11+1</f>
        <v>2</v>
      </c>
      <c r="B12" s="13">
        <v>103</v>
      </c>
      <c r="C12" s="29" t="s">
        <v>137</v>
      </c>
      <c r="D12" s="7">
        <v>30</v>
      </c>
      <c r="E12" s="7">
        <v>30</v>
      </c>
      <c r="F12" s="7">
        <v>30</v>
      </c>
      <c r="G12" s="7">
        <v>30</v>
      </c>
      <c r="H12" s="7">
        <v>30</v>
      </c>
      <c r="I12" s="7">
        <v>30</v>
      </c>
      <c r="J12" s="7">
        <v>30</v>
      </c>
      <c r="K12" s="33">
        <f t="shared" ref="K12:K13" si="0">L12/5</f>
        <v>30</v>
      </c>
      <c r="L12" s="7">
        <f t="shared" ref="L12:L13" si="1">D12+E12+F12+G12+H12</f>
        <v>150</v>
      </c>
      <c r="M12" s="29"/>
      <c r="N12" s="7">
        <f t="shared" ref="N12:N13" si="2">L12-M12</f>
        <v>150</v>
      </c>
      <c r="O12" s="16">
        <f t="shared" ref="O12:O13" si="3">J12+I12</f>
        <v>60</v>
      </c>
      <c r="P12" s="30">
        <v>1</v>
      </c>
    </row>
    <row r="13" spans="1:18" ht="15.75" x14ac:dyDescent="0.25">
      <c r="A13" s="13">
        <f t="shared" ref="A13" si="4">A12+1</f>
        <v>3</v>
      </c>
      <c r="B13" s="13">
        <v>102</v>
      </c>
      <c r="C13" s="70" t="s">
        <v>141</v>
      </c>
      <c r="D13" s="7">
        <v>29</v>
      </c>
      <c r="E13" s="7">
        <v>29</v>
      </c>
      <c r="F13" s="7">
        <v>29</v>
      </c>
      <c r="G13" s="7">
        <v>29</v>
      </c>
      <c r="H13" s="7">
        <v>29</v>
      </c>
      <c r="I13" s="7">
        <v>29</v>
      </c>
      <c r="J13" s="7">
        <v>29</v>
      </c>
      <c r="K13" s="33">
        <f t="shared" si="0"/>
        <v>29</v>
      </c>
      <c r="L13" s="7">
        <f t="shared" si="1"/>
        <v>145</v>
      </c>
      <c r="M13" s="29"/>
      <c r="N13" s="7">
        <f t="shared" si="2"/>
        <v>145</v>
      </c>
      <c r="O13" s="16">
        <f t="shared" si="3"/>
        <v>58</v>
      </c>
      <c r="P13" s="30">
        <v>2</v>
      </c>
    </row>
    <row r="14" spans="1:18" x14ac:dyDescent="0.25">
      <c r="P14" s="19"/>
    </row>
  </sheetData>
  <mergeCells count="1">
    <mergeCell ref="A10:B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C25" sqref="C25"/>
    </sheetView>
  </sheetViews>
  <sheetFormatPr defaultRowHeight="15" x14ac:dyDescent="0.25"/>
  <cols>
    <col min="3" max="3" width="26.42578125" customWidth="1"/>
  </cols>
  <sheetData>
    <row r="1" spans="1:19" x14ac:dyDescent="0.25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x14ac:dyDescent="0.25">
      <c r="A4" s="3"/>
      <c r="B4" s="3" t="s">
        <v>28</v>
      </c>
      <c r="D4" s="2"/>
      <c r="E4" s="3" t="s">
        <v>51</v>
      </c>
      <c r="F4" s="3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x14ac:dyDescent="0.25">
      <c r="A5" s="3"/>
      <c r="B5" s="3" t="s">
        <v>6</v>
      </c>
      <c r="D5" s="2"/>
      <c r="E5" s="3" t="s">
        <v>40</v>
      </c>
      <c r="F5" s="3"/>
      <c r="G5" s="2"/>
      <c r="H5" s="2"/>
      <c r="I5" s="3"/>
      <c r="J5" s="3"/>
      <c r="K5" s="3"/>
      <c r="L5" s="2"/>
      <c r="M5" s="2"/>
      <c r="N5" s="2"/>
      <c r="O5" s="2"/>
      <c r="P5" s="2"/>
      <c r="Q5" s="2"/>
      <c r="R5" s="2"/>
      <c r="S5" s="2"/>
    </row>
    <row r="6" spans="1:19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</row>
    <row r="7" spans="1:19" x14ac:dyDescent="0.25">
      <c r="A7" s="3"/>
      <c r="B7" s="3"/>
      <c r="D7" s="2"/>
      <c r="E7" s="3" t="s">
        <v>68</v>
      </c>
      <c r="F7" s="3"/>
      <c r="G7" s="2"/>
      <c r="H7" s="2"/>
      <c r="I7" s="3"/>
      <c r="J7" s="3"/>
      <c r="K7" s="3"/>
      <c r="L7" s="2"/>
      <c r="M7" s="2"/>
      <c r="N7" s="2"/>
      <c r="O7" s="2"/>
      <c r="P7" s="2"/>
      <c r="Q7" s="2"/>
      <c r="R7" s="2"/>
      <c r="S7" s="2"/>
    </row>
    <row r="8" spans="1:19" x14ac:dyDescent="0.25">
      <c r="Q8" s="19"/>
    </row>
    <row r="9" spans="1:19" ht="24" x14ac:dyDescent="0.25">
      <c r="A9" s="20" t="s">
        <v>9</v>
      </c>
      <c r="B9" s="20" t="s">
        <v>10</v>
      </c>
      <c r="C9" s="20" t="s">
        <v>11</v>
      </c>
      <c r="D9" s="21" t="s">
        <v>1</v>
      </c>
      <c r="E9" s="22"/>
      <c r="F9" s="22"/>
      <c r="G9" s="22"/>
      <c r="H9" s="22"/>
      <c r="I9" s="22"/>
      <c r="J9" s="22"/>
      <c r="K9" s="22"/>
      <c r="L9" s="20" t="s">
        <v>12</v>
      </c>
      <c r="M9" s="20" t="s">
        <v>13</v>
      </c>
      <c r="N9" s="20" t="s">
        <v>14</v>
      </c>
      <c r="O9" s="20" t="s">
        <v>15</v>
      </c>
      <c r="P9" s="20" t="s">
        <v>16</v>
      </c>
      <c r="Q9" s="20" t="s">
        <v>17</v>
      </c>
    </row>
    <row r="10" spans="1:19" x14ac:dyDescent="0.25">
      <c r="A10" s="20"/>
      <c r="B10" s="20"/>
      <c r="C10" s="20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20"/>
      <c r="M10" s="20"/>
      <c r="N10" s="20"/>
      <c r="O10" s="20"/>
      <c r="P10" s="20"/>
      <c r="Q10" s="20"/>
    </row>
    <row r="11" spans="1:19" x14ac:dyDescent="0.25">
      <c r="A11" s="75" t="s">
        <v>26</v>
      </c>
      <c r="B11" s="85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7"/>
      <c r="Q11" s="28"/>
    </row>
    <row r="12" spans="1:19" x14ac:dyDescent="0.25">
      <c r="A12" s="13">
        <v>1</v>
      </c>
      <c r="B12" s="13">
        <v>201</v>
      </c>
      <c r="C12" s="70" t="s">
        <v>213</v>
      </c>
      <c r="D12" s="7">
        <v>29</v>
      </c>
      <c r="E12" s="7">
        <v>28</v>
      </c>
      <c r="F12" s="7">
        <v>28</v>
      </c>
      <c r="G12" s="7">
        <v>28</v>
      </c>
      <c r="H12" s="7">
        <v>28</v>
      </c>
      <c r="I12" s="7">
        <v>28</v>
      </c>
      <c r="J12" s="7">
        <v>28</v>
      </c>
      <c r="K12" s="7">
        <v>27</v>
      </c>
      <c r="L12" s="33">
        <f>M12/5</f>
        <v>28.2</v>
      </c>
      <c r="M12" s="7">
        <f>D12+E12+F12+G12+H12</f>
        <v>141</v>
      </c>
      <c r="N12" s="29"/>
      <c r="O12" s="7">
        <f>M12-N12</f>
        <v>141</v>
      </c>
      <c r="P12" s="16">
        <f>K12+J12+I12</f>
        <v>83</v>
      </c>
      <c r="Q12" s="11">
        <v>3</v>
      </c>
    </row>
    <row r="13" spans="1:19" ht="15.75" x14ac:dyDescent="0.25">
      <c r="A13" s="13">
        <v>2</v>
      </c>
      <c r="B13" s="13">
        <v>202</v>
      </c>
      <c r="C13" s="70" t="s">
        <v>165</v>
      </c>
      <c r="D13" s="7">
        <v>28</v>
      </c>
      <c r="E13" s="7">
        <v>30</v>
      </c>
      <c r="F13" s="7">
        <v>29</v>
      </c>
      <c r="G13" s="7">
        <v>30</v>
      </c>
      <c r="H13" s="7">
        <v>29</v>
      </c>
      <c r="I13" s="7">
        <v>30</v>
      </c>
      <c r="J13" s="7">
        <v>29</v>
      </c>
      <c r="K13" s="7">
        <v>28</v>
      </c>
      <c r="L13" s="33">
        <f t="shared" ref="L13:L14" si="0">M13/5</f>
        <v>29.2</v>
      </c>
      <c r="M13" s="7">
        <f t="shared" ref="M13:M17" si="1">D13+E13+F13+G13+H13</f>
        <v>146</v>
      </c>
      <c r="N13" s="29"/>
      <c r="O13" s="7">
        <f t="shared" ref="O13:O14" si="2">M13-N13</f>
        <v>146</v>
      </c>
      <c r="P13" s="16">
        <f t="shared" ref="P13:P19" si="3">K13+J13+I13</f>
        <v>87</v>
      </c>
      <c r="Q13" s="30">
        <v>2</v>
      </c>
    </row>
    <row r="14" spans="1:19" ht="15.75" x14ac:dyDescent="0.25">
      <c r="A14" s="13">
        <v>3</v>
      </c>
      <c r="B14" s="13">
        <v>203</v>
      </c>
      <c r="C14" s="70" t="s">
        <v>166</v>
      </c>
      <c r="D14" s="7">
        <v>30</v>
      </c>
      <c r="E14" s="7">
        <v>29</v>
      </c>
      <c r="F14" s="7">
        <v>30</v>
      </c>
      <c r="G14" s="7">
        <v>29</v>
      </c>
      <c r="H14" s="7">
        <v>30</v>
      </c>
      <c r="I14" s="7">
        <v>29</v>
      </c>
      <c r="J14" s="7">
        <v>30</v>
      </c>
      <c r="K14" s="7">
        <v>30</v>
      </c>
      <c r="L14" s="33">
        <f t="shared" si="0"/>
        <v>29.6</v>
      </c>
      <c r="M14" s="7">
        <f t="shared" si="1"/>
        <v>148</v>
      </c>
      <c r="N14" s="29"/>
      <c r="O14" s="7">
        <f t="shared" si="2"/>
        <v>148</v>
      </c>
      <c r="P14" s="16">
        <f t="shared" si="3"/>
        <v>89</v>
      </c>
      <c r="Q14" s="30">
        <v>1</v>
      </c>
    </row>
    <row r="15" spans="1:19" x14ac:dyDescent="0.25">
      <c r="A15" s="75" t="s">
        <v>18</v>
      </c>
      <c r="B15" s="85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5"/>
      <c r="N15" s="25"/>
      <c r="O15" s="26"/>
      <c r="P15" s="5"/>
      <c r="Q15" s="28"/>
    </row>
    <row r="16" spans="1:19" x14ac:dyDescent="0.25">
      <c r="A16" s="13">
        <v>4</v>
      </c>
      <c r="B16" s="13">
        <v>101</v>
      </c>
      <c r="C16" s="29" t="s">
        <v>83</v>
      </c>
      <c r="D16" s="7">
        <v>29</v>
      </c>
      <c r="E16" s="7">
        <v>29</v>
      </c>
      <c r="F16" s="7">
        <v>29</v>
      </c>
      <c r="G16" s="7">
        <v>29</v>
      </c>
      <c r="H16" s="7">
        <v>30</v>
      </c>
      <c r="I16" s="7">
        <v>29</v>
      </c>
      <c r="J16" s="7">
        <v>29</v>
      </c>
      <c r="K16" s="7">
        <v>27</v>
      </c>
      <c r="L16" s="33">
        <f>M16/5</f>
        <v>29.2</v>
      </c>
      <c r="M16" s="7">
        <f t="shared" si="1"/>
        <v>146</v>
      </c>
      <c r="N16" s="29"/>
      <c r="O16" s="7">
        <f>M16-N16</f>
        <v>146</v>
      </c>
      <c r="P16" s="16">
        <f t="shared" si="3"/>
        <v>85</v>
      </c>
      <c r="Q16" s="11">
        <v>2</v>
      </c>
    </row>
    <row r="17" spans="1:17" ht="15.75" x14ac:dyDescent="0.25">
      <c r="A17" s="13">
        <v>5</v>
      </c>
      <c r="B17" s="13">
        <v>102</v>
      </c>
      <c r="C17" s="70" t="s">
        <v>167</v>
      </c>
      <c r="D17" s="7">
        <v>30</v>
      </c>
      <c r="E17" s="7">
        <v>30</v>
      </c>
      <c r="F17" s="7">
        <v>30</v>
      </c>
      <c r="G17" s="7">
        <v>30</v>
      </c>
      <c r="H17" s="7">
        <v>29</v>
      </c>
      <c r="I17" s="7">
        <v>30</v>
      </c>
      <c r="J17" s="7">
        <v>30</v>
      </c>
      <c r="K17" s="7">
        <v>30</v>
      </c>
      <c r="L17" s="33">
        <f t="shared" ref="L17" si="4">M17/5</f>
        <v>29.8</v>
      </c>
      <c r="M17" s="7">
        <f t="shared" si="1"/>
        <v>149</v>
      </c>
      <c r="N17" s="29"/>
      <c r="O17" s="7">
        <f t="shared" ref="O17" si="5">M17-N17</f>
        <v>149</v>
      </c>
      <c r="P17" s="16">
        <f t="shared" si="3"/>
        <v>90</v>
      </c>
      <c r="Q17" s="30">
        <v>1</v>
      </c>
    </row>
    <row r="18" spans="1:17" x14ac:dyDescent="0.25">
      <c r="A18" s="75" t="s">
        <v>19</v>
      </c>
      <c r="B18" s="85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5"/>
      <c r="N18" s="25"/>
      <c r="O18" s="26"/>
      <c r="P18" s="5"/>
      <c r="Q18" s="28"/>
    </row>
    <row r="19" spans="1:17" x14ac:dyDescent="0.25">
      <c r="A19" s="13">
        <v>6</v>
      </c>
      <c r="B19" s="13">
        <v>301</v>
      </c>
      <c r="C19" s="70" t="s">
        <v>82</v>
      </c>
      <c r="D19" s="7">
        <v>30</v>
      </c>
      <c r="E19" s="7">
        <v>30</v>
      </c>
      <c r="F19" s="7">
        <v>30</v>
      </c>
      <c r="G19" s="7">
        <v>30</v>
      </c>
      <c r="H19" s="7">
        <v>29</v>
      </c>
      <c r="I19" s="7">
        <v>30</v>
      </c>
      <c r="J19" s="7">
        <v>30</v>
      </c>
      <c r="K19" s="7">
        <v>30</v>
      </c>
      <c r="L19" s="33">
        <f>M19/5</f>
        <v>29.8</v>
      </c>
      <c r="M19" s="7">
        <f>D19+E19+F19+G19+H19</f>
        <v>149</v>
      </c>
      <c r="N19" s="29"/>
      <c r="O19" s="7">
        <f>M19-N19</f>
        <v>149</v>
      </c>
      <c r="P19" s="16">
        <f t="shared" si="3"/>
        <v>90</v>
      </c>
      <c r="Q19" s="11">
        <v>1</v>
      </c>
    </row>
    <row r="20" spans="1:17" x14ac:dyDescent="0.25">
      <c r="Q20" s="19"/>
    </row>
  </sheetData>
  <mergeCells count="3">
    <mergeCell ref="A11:B11"/>
    <mergeCell ref="A15:B15"/>
    <mergeCell ref="A18:B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2" sqref="A2"/>
    </sheetView>
  </sheetViews>
  <sheetFormatPr defaultRowHeight="15" x14ac:dyDescent="0.25"/>
  <cols>
    <col min="3" max="3" width="24" customWidth="1"/>
  </cols>
  <sheetData>
    <row r="1" spans="1:19" x14ac:dyDescent="0.25">
      <c r="A1" s="1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x14ac:dyDescent="0.25">
      <c r="A4" s="3"/>
      <c r="B4" s="3" t="s">
        <v>28</v>
      </c>
      <c r="D4" s="2"/>
      <c r="E4" s="3" t="s">
        <v>51</v>
      </c>
      <c r="F4" s="3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x14ac:dyDescent="0.25">
      <c r="A5" s="3"/>
      <c r="B5" s="3" t="s">
        <v>6</v>
      </c>
      <c r="D5" s="2"/>
      <c r="E5" s="3" t="s">
        <v>40</v>
      </c>
      <c r="F5" s="3"/>
      <c r="G5" s="2"/>
      <c r="H5" s="2"/>
      <c r="I5" s="3"/>
      <c r="J5" s="3"/>
      <c r="K5" s="3"/>
      <c r="L5" s="2"/>
      <c r="M5" s="2"/>
      <c r="N5" s="2"/>
      <c r="O5" s="2"/>
      <c r="P5" s="2"/>
      <c r="Q5" s="2"/>
      <c r="R5" s="2"/>
      <c r="S5" s="2"/>
    </row>
    <row r="6" spans="1:19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</row>
    <row r="7" spans="1:19" x14ac:dyDescent="0.25">
      <c r="A7" s="3"/>
      <c r="B7" s="3"/>
      <c r="D7" s="2"/>
      <c r="E7" s="3" t="s">
        <v>68</v>
      </c>
      <c r="F7" s="3"/>
      <c r="G7" s="2"/>
      <c r="H7" s="2"/>
      <c r="I7" s="3"/>
      <c r="J7" s="3"/>
      <c r="K7" s="3"/>
      <c r="L7" s="2"/>
      <c r="M7" s="2"/>
      <c r="N7" s="2"/>
      <c r="O7" s="2"/>
      <c r="P7" s="2"/>
      <c r="Q7" s="2"/>
      <c r="R7" s="2"/>
      <c r="S7" s="2"/>
    </row>
    <row r="8" spans="1:19" x14ac:dyDescent="0.25">
      <c r="Q8" s="19"/>
    </row>
    <row r="9" spans="1:19" ht="24" x14ac:dyDescent="0.25">
      <c r="A9" s="20" t="s">
        <v>9</v>
      </c>
      <c r="B9" s="20" t="s">
        <v>10</v>
      </c>
      <c r="C9" s="20" t="s">
        <v>11</v>
      </c>
      <c r="D9" s="21" t="s">
        <v>1</v>
      </c>
      <c r="E9" s="22"/>
      <c r="F9" s="22"/>
      <c r="G9" s="22"/>
      <c r="H9" s="22"/>
      <c r="I9" s="22"/>
      <c r="J9" s="22"/>
      <c r="K9" s="22"/>
      <c r="L9" s="20" t="s">
        <v>12</v>
      </c>
      <c r="M9" s="20" t="s">
        <v>13</v>
      </c>
      <c r="N9" s="20" t="s">
        <v>14</v>
      </c>
      <c r="O9" s="20" t="s">
        <v>15</v>
      </c>
      <c r="P9" s="20" t="s">
        <v>16</v>
      </c>
      <c r="Q9" s="20" t="s">
        <v>17</v>
      </c>
    </row>
    <row r="10" spans="1:19" x14ac:dyDescent="0.25">
      <c r="A10" s="20"/>
      <c r="B10" s="20"/>
      <c r="C10" s="20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20"/>
      <c r="M10" s="20"/>
      <c r="N10" s="20"/>
      <c r="O10" s="20"/>
      <c r="P10" s="20"/>
      <c r="Q10" s="20"/>
    </row>
    <row r="11" spans="1:19" x14ac:dyDescent="0.25">
      <c r="A11" s="75" t="s">
        <v>26</v>
      </c>
      <c r="B11" s="85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7"/>
      <c r="Q11" s="28"/>
    </row>
    <row r="12" spans="1:19" x14ac:dyDescent="0.25">
      <c r="A12" s="13">
        <v>1</v>
      </c>
      <c r="B12" s="13">
        <v>501</v>
      </c>
      <c r="C12" s="70" t="s">
        <v>213</v>
      </c>
      <c r="D12" s="7">
        <v>28</v>
      </c>
      <c r="E12" s="7">
        <v>28</v>
      </c>
      <c r="F12" s="7">
        <v>30</v>
      </c>
      <c r="G12" s="7">
        <v>28</v>
      </c>
      <c r="H12" s="7">
        <v>28</v>
      </c>
      <c r="I12" s="7">
        <v>28</v>
      </c>
      <c r="J12" s="7">
        <v>28</v>
      </c>
      <c r="K12" s="7">
        <v>27</v>
      </c>
      <c r="L12" s="33">
        <f>M12/5</f>
        <v>28.4</v>
      </c>
      <c r="M12" s="7">
        <f>D12+E12+F12+G12+H12</f>
        <v>142</v>
      </c>
      <c r="N12" s="29"/>
      <c r="O12" s="7">
        <f>M12-N12</f>
        <v>142</v>
      </c>
      <c r="P12" s="16">
        <f>K12+J12+I12</f>
        <v>83</v>
      </c>
      <c r="Q12" s="11">
        <v>3</v>
      </c>
    </row>
    <row r="13" spans="1:19" ht="15.75" x14ac:dyDescent="0.25">
      <c r="A13" s="13">
        <v>2</v>
      </c>
      <c r="B13" s="13">
        <v>502</v>
      </c>
      <c r="C13" s="70" t="s">
        <v>165</v>
      </c>
      <c r="D13" s="7">
        <v>29</v>
      </c>
      <c r="E13" s="7">
        <v>30</v>
      </c>
      <c r="F13" s="7">
        <v>28</v>
      </c>
      <c r="G13" s="7">
        <v>30</v>
      </c>
      <c r="H13" s="7">
        <v>29</v>
      </c>
      <c r="I13" s="7">
        <v>30</v>
      </c>
      <c r="J13" s="7">
        <v>29</v>
      </c>
      <c r="K13" s="7">
        <v>29</v>
      </c>
      <c r="L13" s="33">
        <f t="shared" ref="L13:L14" si="0">M13/5</f>
        <v>29.2</v>
      </c>
      <c r="M13" s="7">
        <f t="shared" ref="M13:M17" si="1">D13+E13+F13+G13+H13</f>
        <v>146</v>
      </c>
      <c r="N13" s="29"/>
      <c r="O13" s="7">
        <f t="shared" ref="O13:O14" si="2">M13-N13</f>
        <v>146</v>
      </c>
      <c r="P13" s="16">
        <f t="shared" ref="P13:P19" si="3">K13+J13+I13</f>
        <v>88</v>
      </c>
      <c r="Q13" s="30">
        <v>2</v>
      </c>
    </row>
    <row r="14" spans="1:19" ht="15.75" x14ac:dyDescent="0.25">
      <c r="A14" s="13">
        <v>3</v>
      </c>
      <c r="B14" s="13">
        <v>503</v>
      </c>
      <c r="C14" s="70" t="s">
        <v>166</v>
      </c>
      <c r="D14" s="7">
        <v>30</v>
      </c>
      <c r="E14" s="7">
        <v>29</v>
      </c>
      <c r="F14" s="7">
        <v>29</v>
      </c>
      <c r="G14" s="7">
        <v>29</v>
      </c>
      <c r="H14" s="7">
        <v>30</v>
      </c>
      <c r="I14" s="7">
        <v>29</v>
      </c>
      <c r="J14" s="7">
        <v>30</v>
      </c>
      <c r="K14" s="7">
        <v>30</v>
      </c>
      <c r="L14" s="33">
        <f t="shared" si="0"/>
        <v>29.4</v>
      </c>
      <c r="M14" s="7">
        <f t="shared" si="1"/>
        <v>147</v>
      </c>
      <c r="N14" s="29"/>
      <c r="O14" s="7">
        <f t="shared" si="2"/>
        <v>147</v>
      </c>
      <c r="P14" s="16">
        <f t="shared" si="3"/>
        <v>89</v>
      </c>
      <c r="Q14" s="30">
        <v>1</v>
      </c>
    </row>
    <row r="15" spans="1:19" x14ac:dyDescent="0.25">
      <c r="A15" s="75" t="s">
        <v>18</v>
      </c>
      <c r="B15" s="85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5"/>
      <c r="N15" s="25"/>
      <c r="O15" s="26"/>
      <c r="P15" s="5"/>
      <c r="Q15" s="28"/>
    </row>
    <row r="16" spans="1:19" x14ac:dyDescent="0.25">
      <c r="A16" s="13">
        <v>4</v>
      </c>
      <c r="B16" s="13">
        <v>401</v>
      </c>
      <c r="C16" s="29" t="s">
        <v>83</v>
      </c>
      <c r="D16" s="7">
        <v>29</v>
      </c>
      <c r="E16" s="7">
        <v>30</v>
      </c>
      <c r="F16" s="7">
        <v>29</v>
      </c>
      <c r="G16" s="7">
        <v>28</v>
      </c>
      <c r="H16" s="7">
        <v>29</v>
      </c>
      <c r="I16" s="7">
        <v>28</v>
      </c>
      <c r="J16" s="7">
        <v>30</v>
      </c>
      <c r="K16" s="7">
        <v>27</v>
      </c>
      <c r="L16" s="33">
        <f>M16/5</f>
        <v>29</v>
      </c>
      <c r="M16" s="7">
        <f t="shared" si="1"/>
        <v>145</v>
      </c>
      <c r="N16" s="29"/>
      <c r="O16" s="7">
        <f>M16-N16</f>
        <v>145</v>
      </c>
      <c r="P16" s="16">
        <f t="shared" si="3"/>
        <v>85</v>
      </c>
      <c r="Q16" s="11">
        <v>2</v>
      </c>
    </row>
    <row r="17" spans="1:17" ht="15.75" x14ac:dyDescent="0.25">
      <c r="A17" s="13">
        <v>5</v>
      </c>
      <c r="B17" s="13">
        <v>402</v>
      </c>
      <c r="C17" s="70" t="s">
        <v>167</v>
      </c>
      <c r="D17" s="7">
        <v>30</v>
      </c>
      <c r="E17" s="7">
        <v>28</v>
      </c>
      <c r="F17" s="7">
        <v>30</v>
      </c>
      <c r="G17" s="7">
        <v>30</v>
      </c>
      <c r="H17" s="7">
        <v>30</v>
      </c>
      <c r="I17" s="7">
        <v>29</v>
      </c>
      <c r="J17" s="7">
        <v>28</v>
      </c>
      <c r="K17" s="7">
        <v>29</v>
      </c>
      <c r="L17" s="33">
        <f t="shared" ref="L17" si="4">M17/5</f>
        <v>29.6</v>
      </c>
      <c r="M17" s="7">
        <f t="shared" si="1"/>
        <v>148</v>
      </c>
      <c r="N17" s="29"/>
      <c r="O17" s="7">
        <f t="shared" ref="O17" si="5">M17-N17</f>
        <v>148</v>
      </c>
      <c r="P17" s="16">
        <f t="shared" si="3"/>
        <v>86</v>
      </c>
      <c r="Q17" s="30">
        <v>1</v>
      </c>
    </row>
    <row r="18" spans="1:17" x14ac:dyDescent="0.25">
      <c r="A18" s="75" t="s">
        <v>19</v>
      </c>
      <c r="B18" s="85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5"/>
      <c r="N18" s="25"/>
      <c r="O18" s="26"/>
      <c r="P18" s="5"/>
      <c r="Q18" s="28"/>
    </row>
    <row r="19" spans="1:17" x14ac:dyDescent="0.25">
      <c r="A19" s="13">
        <v>6</v>
      </c>
      <c r="B19" s="13">
        <v>601</v>
      </c>
      <c r="C19" s="70" t="s">
        <v>82</v>
      </c>
      <c r="D19" s="7">
        <v>30</v>
      </c>
      <c r="E19" s="7">
        <v>28</v>
      </c>
      <c r="F19" s="7">
        <v>30</v>
      </c>
      <c r="G19" s="7">
        <v>30</v>
      </c>
      <c r="H19" s="7">
        <v>28</v>
      </c>
      <c r="I19" s="7">
        <v>29</v>
      </c>
      <c r="J19" s="7">
        <v>28</v>
      </c>
      <c r="K19" s="7">
        <v>30</v>
      </c>
      <c r="L19" s="33">
        <f>M19/5</f>
        <v>29.2</v>
      </c>
      <c r="M19" s="7">
        <f>D19+E19+F19+G19+H19</f>
        <v>146</v>
      </c>
      <c r="N19" s="29"/>
      <c r="O19" s="7">
        <f>M19-N19</f>
        <v>146</v>
      </c>
      <c r="P19" s="16">
        <f t="shared" si="3"/>
        <v>87</v>
      </c>
      <c r="Q19" s="11">
        <v>2</v>
      </c>
    </row>
    <row r="20" spans="1:17" x14ac:dyDescent="0.25">
      <c r="Q20" s="19"/>
    </row>
  </sheetData>
  <mergeCells count="3">
    <mergeCell ref="A11:B11"/>
    <mergeCell ref="A15:B15"/>
    <mergeCell ref="A18:B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workbookViewId="0">
      <selection activeCell="C26" sqref="C26"/>
    </sheetView>
  </sheetViews>
  <sheetFormatPr defaultRowHeight="15" x14ac:dyDescent="0.25"/>
  <cols>
    <col min="3" max="3" width="29.7109375" customWidth="1"/>
    <col min="16" max="16" width="55" customWidth="1"/>
  </cols>
  <sheetData>
    <row r="1" spans="1:18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8" x14ac:dyDescent="0.25">
      <c r="A3" s="3" t="s">
        <v>1</v>
      </c>
      <c r="B3" s="3" t="s">
        <v>2</v>
      </c>
      <c r="D3" s="2"/>
      <c r="E3" s="3" t="s">
        <v>30</v>
      </c>
      <c r="F3" s="3"/>
      <c r="H3" s="2"/>
      <c r="I3" s="3"/>
      <c r="J3" s="3"/>
      <c r="K3" s="2"/>
      <c r="L3" s="2"/>
      <c r="M3" s="2"/>
      <c r="N3" s="2"/>
      <c r="O3" s="2"/>
      <c r="P3" s="2"/>
      <c r="Q3" s="2"/>
      <c r="R3" s="2"/>
    </row>
    <row r="4" spans="1:18" x14ac:dyDescent="0.25">
      <c r="A4" s="3"/>
      <c r="B4" s="3" t="s">
        <v>28</v>
      </c>
      <c r="D4" s="2"/>
      <c r="E4" s="3" t="s">
        <v>66</v>
      </c>
      <c r="F4" s="3"/>
      <c r="H4" s="2"/>
      <c r="I4" s="3"/>
      <c r="J4" s="3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 t="s">
        <v>72</v>
      </c>
      <c r="D5" s="2"/>
      <c r="E5" s="3" t="s">
        <v>24</v>
      </c>
      <c r="F5" s="3"/>
      <c r="G5" s="2"/>
      <c r="H5" s="2"/>
      <c r="I5" s="3"/>
      <c r="J5" s="3"/>
      <c r="K5" s="2"/>
      <c r="L5" s="2"/>
      <c r="M5" s="2"/>
      <c r="N5" s="2"/>
      <c r="O5" s="2"/>
      <c r="P5" s="2"/>
      <c r="Q5" s="2"/>
      <c r="R5" s="2"/>
    </row>
    <row r="6" spans="1:18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2"/>
      <c r="L6" s="2"/>
      <c r="M6" s="2"/>
      <c r="N6" s="2"/>
      <c r="O6" s="2"/>
      <c r="P6" s="2"/>
      <c r="Q6" s="2"/>
      <c r="R6" s="2"/>
    </row>
    <row r="7" spans="1:18" x14ac:dyDescent="0.25">
      <c r="P7" s="19"/>
    </row>
    <row r="8" spans="1:18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22"/>
      <c r="J8" s="22"/>
      <c r="K8" s="20" t="s">
        <v>12</v>
      </c>
      <c r="L8" s="20" t="s">
        <v>13</v>
      </c>
      <c r="M8" s="20" t="s">
        <v>14</v>
      </c>
      <c r="N8" s="20" t="s">
        <v>15</v>
      </c>
      <c r="O8" s="20" t="s">
        <v>16</v>
      </c>
      <c r="P8" s="20" t="s">
        <v>17</v>
      </c>
    </row>
    <row r="9" spans="1:18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20"/>
      <c r="L9" s="20"/>
      <c r="M9" s="20"/>
      <c r="N9" s="20"/>
      <c r="O9" s="20"/>
      <c r="P9" s="20"/>
    </row>
    <row r="10" spans="1:18" x14ac:dyDescent="0.25">
      <c r="A10" s="23" t="s">
        <v>73</v>
      </c>
      <c r="B10" s="2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8"/>
    </row>
    <row r="11" spans="1:18" x14ac:dyDescent="0.25">
      <c r="A11" s="13">
        <v>1</v>
      </c>
      <c r="B11" s="13">
        <v>201</v>
      </c>
      <c r="C11" s="70" t="s">
        <v>85</v>
      </c>
      <c r="D11" s="7">
        <v>29</v>
      </c>
      <c r="E11" s="7">
        <v>30</v>
      </c>
      <c r="F11" s="7">
        <v>30</v>
      </c>
      <c r="G11" s="7">
        <v>27</v>
      </c>
      <c r="H11" s="7">
        <v>30</v>
      </c>
      <c r="I11" s="7">
        <v>27</v>
      </c>
      <c r="J11" s="7">
        <v>30</v>
      </c>
      <c r="K11" s="33">
        <f>L11/5</f>
        <v>29.2</v>
      </c>
      <c r="L11" s="7">
        <f>D11+E11+F11+G11+H11</f>
        <v>146</v>
      </c>
      <c r="M11" s="29"/>
      <c r="N11" s="7">
        <f>L11-M11</f>
        <v>146</v>
      </c>
      <c r="O11" s="16">
        <f>J11+I11</f>
        <v>57</v>
      </c>
      <c r="P11" s="11">
        <v>1</v>
      </c>
    </row>
    <row r="12" spans="1:18" ht="15.75" x14ac:dyDescent="0.25">
      <c r="A12" s="13">
        <f>A11+1</f>
        <v>2</v>
      </c>
      <c r="B12" s="13">
        <v>202</v>
      </c>
      <c r="C12" s="70" t="s">
        <v>168</v>
      </c>
      <c r="D12" s="7">
        <v>30</v>
      </c>
      <c r="E12" s="7">
        <v>27</v>
      </c>
      <c r="F12" s="7">
        <v>28</v>
      </c>
      <c r="G12" s="7">
        <v>30</v>
      </c>
      <c r="H12" s="7">
        <v>29</v>
      </c>
      <c r="I12" s="7">
        <v>30</v>
      </c>
      <c r="J12" s="7">
        <v>29</v>
      </c>
      <c r="K12" s="33">
        <f t="shared" ref="K12:K22" si="0">L12/5</f>
        <v>28.8</v>
      </c>
      <c r="L12" s="7">
        <f t="shared" ref="L12:L22" si="1">D12+E12+F12+G12+H12</f>
        <v>144</v>
      </c>
      <c r="M12" s="29"/>
      <c r="N12" s="7">
        <f>L12-M12</f>
        <v>144</v>
      </c>
      <c r="O12" s="16">
        <f t="shared" ref="O12:O22" si="2">J12+I12</f>
        <v>59</v>
      </c>
      <c r="P12" s="30">
        <v>2</v>
      </c>
    </row>
    <row r="13" spans="1:18" ht="15.75" x14ac:dyDescent="0.25">
      <c r="A13" s="13">
        <f t="shared" ref="A13:A14" si="3">A12+1</f>
        <v>3</v>
      </c>
      <c r="B13" s="13">
        <v>203</v>
      </c>
      <c r="C13" s="70" t="s">
        <v>169</v>
      </c>
      <c r="D13" s="7">
        <v>28</v>
      </c>
      <c r="E13" s="7">
        <v>29</v>
      </c>
      <c r="F13" s="7">
        <v>29</v>
      </c>
      <c r="G13" s="7">
        <v>29</v>
      </c>
      <c r="H13" s="7">
        <v>28</v>
      </c>
      <c r="I13" s="7">
        <v>29</v>
      </c>
      <c r="J13" s="7">
        <v>27</v>
      </c>
      <c r="K13" s="33">
        <f t="shared" si="0"/>
        <v>28.6</v>
      </c>
      <c r="L13" s="7">
        <f t="shared" si="1"/>
        <v>143</v>
      </c>
      <c r="M13" s="29"/>
      <c r="N13" s="7">
        <f>L13-M13</f>
        <v>143</v>
      </c>
      <c r="O13" s="16">
        <f t="shared" si="2"/>
        <v>56</v>
      </c>
      <c r="P13" s="30">
        <v>3</v>
      </c>
    </row>
    <row r="14" spans="1:18" x14ac:dyDescent="0.25">
      <c r="A14" s="13">
        <f t="shared" si="3"/>
        <v>4</v>
      </c>
      <c r="B14" s="13">
        <v>204</v>
      </c>
      <c r="C14" s="70" t="s">
        <v>170</v>
      </c>
      <c r="D14" s="7">
        <v>27</v>
      </c>
      <c r="E14" s="7">
        <v>28</v>
      </c>
      <c r="F14" s="7">
        <v>27</v>
      </c>
      <c r="G14" s="7">
        <v>28</v>
      </c>
      <c r="H14" s="7">
        <v>27</v>
      </c>
      <c r="I14" s="7">
        <v>28</v>
      </c>
      <c r="J14" s="7">
        <v>28</v>
      </c>
      <c r="K14" s="33">
        <f t="shared" si="0"/>
        <v>27.4</v>
      </c>
      <c r="L14" s="7">
        <f t="shared" si="1"/>
        <v>137</v>
      </c>
      <c r="M14" s="29"/>
      <c r="N14" s="7">
        <f>L14-M14</f>
        <v>137</v>
      </c>
      <c r="O14" s="16">
        <f t="shared" si="2"/>
        <v>56</v>
      </c>
      <c r="P14" s="11"/>
    </row>
    <row r="15" spans="1:18" x14ac:dyDescent="0.25">
      <c r="A15" s="75" t="s">
        <v>67</v>
      </c>
      <c r="B15" s="86"/>
      <c r="C15" s="86"/>
      <c r="D15" s="27"/>
      <c r="E15" s="27"/>
      <c r="F15" s="27"/>
      <c r="G15" s="27"/>
      <c r="H15" s="27"/>
      <c r="I15" s="27"/>
      <c r="J15" s="27"/>
      <c r="K15" s="5"/>
      <c r="L15" s="5"/>
      <c r="M15" s="27"/>
      <c r="N15" s="5"/>
      <c r="O15" s="5"/>
      <c r="P15" s="6"/>
    </row>
    <row r="16" spans="1:18" x14ac:dyDescent="0.25">
      <c r="A16" s="13">
        <v>5</v>
      </c>
      <c r="B16" s="13">
        <v>402</v>
      </c>
      <c r="C16" s="70" t="s">
        <v>99</v>
      </c>
      <c r="D16" s="7">
        <v>26</v>
      </c>
      <c r="E16" s="7">
        <v>26</v>
      </c>
      <c r="F16" s="7">
        <v>26</v>
      </c>
      <c r="G16" s="7">
        <v>28</v>
      </c>
      <c r="H16" s="7">
        <v>26</v>
      </c>
      <c r="I16" s="7">
        <v>28</v>
      </c>
      <c r="J16" s="7">
        <v>26</v>
      </c>
      <c r="K16" s="33">
        <f t="shared" si="0"/>
        <v>26.4</v>
      </c>
      <c r="L16" s="7">
        <f t="shared" si="1"/>
        <v>132</v>
      </c>
      <c r="M16" s="9"/>
      <c r="N16" s="7">
        <f>L16-M16</f>
        <v>132</v>
      </c>
      <c r="O16" s="16">
        <f t="shared" si="2"/>
        <v>54</v>
      </c>
      <c r="P16" s="11"/>
    </row>
    <row r="17" spans="1:16" x14ac:dyDescent="0.25">
      <c r="A17" s="13">
        <v>6</v>
      </c>
      <c r="B17" s="13">
        <v>403</v>
      </c>
      <c r="C17" s="70" t="s">
        <v>127</v>
      </c>
      <c r="D17" s="7">
        <v>27</v>
      </c>
      <c r="E17" s="7">
        <v>27</v>
      </c>
      <c r="F17" s="7">
        <v>27</v>
      </c>
      <c r="G17" s="7">
        <v>26</v>
      </c>
      <c r="H17" s="7">
        <v>29</v>
      </c>
      <c r="I17" s="7">
        <v>26</v>
      </c>
      <c r="J17" s="7">
        <v>27</v>
      </c>
      <c r="K17" s="33">
        <f t="shared" si="0"/>
        <v>27.2</v>
      </c>
      <c r="L17" s="7">
        <f t="shared" si="1"/>
        <v>136</v>
      </c>
      <c r="M17" s="9"/>
      <c r="N17" s="7">
        <f>L17-M17</f>
        <v>136</v>
      </c>
      <c r="O17" s="16">
        <f t="shared" si="2"/>
        <v>53</v>
      </c>
      <c r="P17" s="11"/>
    </row>
    <row r="18" spans="1:16" x14ac:dyDescent="0.25">
      <c r="A18" s="13">
        <v>7</v>
      </c>
      <c r="B18" s="13">
        <v>404</v>
      </c>
      <c r="C18" s="70" t="s">
        <v>166</v>
      </c>
      <c r="D18" s="7">
        <v>30</v>
      </c>
      <c r="E18" s="7">
        <v>28</v>
      </c>
      <c r="F18" s="7">
        <v>30</v>
      </c>
      <c r="G18" s="7">
        <v>30</v>
      </c>
      <c r="H18" s="7">
        <v>30</v>
      </c>
      <c r="I18" s="7">
        <v>30</v>
      </c>
      <c r="J18" s="7">
        <v>28</v>
      </c>
      <c r="K18" s="33">
        <f t="shared" si="0"/>
        <v>29.6</v>
      </c>
      <c r="L18" s="7">
        <f t="shared" si="1"/>
        <v>148</v>
      </c>
      <c r="M18" s="9"/>
      <c r="N18" s="7">
        <f>L18-M18</f>
        <v>148</v>
      </c>
      <c r="O18" s="16">
        <f t="shared" si="2"/>
        <v>58</v>
      </c>
      <c r="P18" s="11">
        <v>1</v>
      </c>
    </row>
    <row r="19" spans="1:16" x14ac:dyDescent="0.25">
      <c r="A19" s="13">
        <v>8</v>
      </c>
      <c r="B19" s="13">
        <v>405</v>
      </c>
      <c r="C19" s="70" t="s">
        <v>98</v>
      </c>
      <c r="D19" s="7">
        <v>29</v>
      </c>
      <c r="E19" s="7">
        <v>29</v>
      </c>
      <c r="F19" s="7">
        <v>28</v>
      </c>
      <c r="G19" s="7">
        <v>27</v>
      </c>
      <c r="H19" s="7">
        <v>28</v>
      </c>
      <c r="I19" s="7">
        <v>27</v>
      </c>
      <c r="J19" s="7">
        <v>30</v>
      </c>
      <c r="K19" s="33">
        <f t="shared" ref="K19" si="4">L19/5</f>
        <v>28.2</v>
      </c>
      <c r="L19" s="7">
        <f t="shared" ref="L19" si="5">D19+E19+F19+G19+H19</f>
        <v>141</v>
      </c>
      <c r="M19" s="9"/>
      <c r="N19" s="7">
        <f>L19-M19</f>
        <v>141</v>
      </c>
      <c r="O19" s="16">
        <f t="shared" si="2"/>
        <v>57</v>
      </c>
      <c r="P19" s="11">
        <v>3</v>
      </c>
    </row>
    <row r="20" spans="1:16" x14ac:dyDescent="0.25">
      <c r="A20" s="13">
        <v>9</v>
      </c>
      <c r="B20" s="13">
        <v>406</v>
      </c>
      <c r="C20" s="70" t="s">
        <v>124</v>
      </c>
      <c r="D20" s="7">
        <v>28</v>
      </c>
      <c r="E20" s="7">
        <v>30</v>
      </c>
      <c r="F20" s="7">
        <v>29</v>
      </c>
      <c r="G20" s="7">
        <v>29</v>
      </c>
      <c r="H20" s="7">
        <v>27</v>
      </c>
      <c r="I20" s="7">
        <v>29</v>
      </c>
      <c r="J20" s="7">
        <v>29</v>
      </c>
      <c r="K20" s="33">
        <f t="shared" si="0"/>
        <v>28.6</v>
      </c>
      <c r="L20" s="7">
        <f t="shared" si="1"/>
        <v>143</v>
      </c>
      <c r="M20" s="9"/>
      <c r="N20" s="7">
        <f>L20-M20</f>
        <v>143</v>
      </c>
      <c r="O20" s="16">
        <f t="shared" si="2"/>
        <v>58</v>
      </c>
      <c r="P20" s="11">
        <v>2</v>
      </c>
    </row>
    <row r="21" spans="1:16" x14ac:dyDescent="0.25">
      <c r="A21" s="23" t="s">
        <v>19</v>
      </c>
      <c r="B21" s="24"/>
      <c r="C21" s="24"/>
      <c r="D21" s="24"/>
      <c r="E21" s="24"/>
      <c r="F21" s="24"/>
      <c r="G21" s="24"/>
      <c r="H21" s="24"/>
      <c r="I21" s="24"/>
      <c r="J21" s="24"/>
      <c r="K21" s="5"/>
      <c r="L21" s="5"/>
      <c r="M21" s="24"/>
      <c r="N21" s="5"/>
      <c r="O21" s="5"/>
      <c r="P21" s="6"/>
    </row>
    <row r="22" spans="1:16" x14ac:dyDescent="0.25">
      <c r="A22" s="13">
        <v>10</v>
      </c>
      <c r="B22" s="13">
        <v>301</v>
      </c>
      <c r="C22" s="70" t="s">
        <v>171</v>
      </c>
      <c r="D22" s="7">
        <v>30</v>
      </c>
      <c r="E22" s="7">
        <v>30</v>
      </c>
      <c r="F22" s="7">
        <v>30</v>
      </c>
      <c r="G22" s="7">
        <v>28</v>
      </c>
      <c r="H22" s="7">
        <v>30</v>
      </c>
      <c r="I22" s="7">
        <v>28</v>
      </c>
      <c r="J22" s="7">
        <v>29</v>
      </c>
      <c r="K22" s="33">
        <f t="shared" si="0"/>
        <v>29.6</v>
      </c>
      <c r="L22" s="7">
        <f t="shared" si="1"/>
        <v>148</v>
      </c>
      <c r="M22" s="15"/>
      <c r="N22" s="7">
        <f>L22-M22</f>
        <v>148</v>
      </c>
      <c r="O22" s="16">
        <f t="shared" si="2"/>
        <v>57</v>
      </c>
      <c r="P22" s="11">
        <v>1</v>
      </c>
    </row>
    <row r="23" spans="1:16" x14ac:dyDescent="0.25">
      <c r="N23" s="40"/>
      <c r="P23" s="19"/>
    </row>
    <row r="24" spans="1:16" x14ac:dyDescent="0.25">
      <c r="N24" s="40"/>
    </row>
  </sheetData>
  <mergeCells count="1">
    <mergeCell ref="A15:C15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9" workbookViewId="0">
      <selection activeCell="A48" sqref="A48"/>
    </sheetView>
  </sheetViews>
  <sheetFormatPr defaultRowHeight="15" x14ac:dyDescent="0.25"/>
  <cols>
    <col min="3" max="3" width="34.5703125" customWidth="1"/>
  </cols>
  <sheetData>
    <row r="1" spans="1:17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7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3"/>
      <c r="J3" s="2"/>
      <c r="K3" s="2"/>
      <c r="L3" s="2"/>
      <c r="M3" s="2"/>
      <c r="N3" s="2"/>
      <c r="O3" s="2"/>
      <c r="P3" s="2"/>
      <c r="Q3" s="2"/>
    </row>
    <row r="4" spans="1:17" x14ac:dyDescent="0.25">
      <c r="A4" s="3"/>
      <c r="B4" s="3" t="s">
        <v>28</v>
      </c>
      <c r="D4" s="2"/>
      <c r="E4" s="3" t="s">
        <v>75</v>
      </c>
      <c r="F4" s="3"/>
      <c r="H4" s="2"/>
      <c r="I4" s="3"/>
      <c r="J4" s="2"/>
      <c r="K4" s="2"/>
      <c r="L4" s="2"/>
      <c r="M4" s="2"/>
      <c r="N4" s="2"/>
      <c r="O4" s="2"/>
      <c r="P4" s="2"/>
      <c r="Q4" s="2"/>
    </row>
    <row r="5" spans="1:17" x14ac:dyDescent="0.25">
      <c r="A5" s="3"/>
      <c r="B5" s="3" t="s">
        <v>29</v>
      </c>
      <c r="D5" s="2"/>
      <c r="E5" s="3" t="s">
        <v>74</v>
      </c>
      <c r="F5" s="3"/>
      <c r="G5" s="2"/>
      <c r="H5" s="2"/>
      <c r="I5" s="3"/>
      <c r="J5" s="2"/>
      <c r="K5" s="2"/>
      <c r="L5" s="2"/>
      <c r="M5" s="2"/>
      <c r="N5" s="2"/>
      <c r="O5" s="2"/>
      <c r="P5" s="2"/>
      <c r="Q5" s="2"/>
    </row>
    <row r="6" spans="1:17" x14ac:dyDescent="0.25">
      <c r="A6" s="3"/>
      <c r="B6" s="3"/>
      <c r="D6" s="2"/>
      <c r="F6" s="3"/>
      <c r="G6" s="2"/>
      <c r="H6" s="2"/>
      <c r="I6" s="3"/>
      <c r="J6" s="2"/>
      <c r="K6" s="2"/>
      <c r="L6" s="2"/>
      <c r="M6" s="2"/>
      <c r="N6" s="2"/>
      <c r="O6" s="2"/>
      <c r="P6" s="2"/>
      <c r="Q6" s="2"/>
    </row>
    <row r="7" spans="1:17" x14ac:dyDescent="0.25">
      <c r="O7" s="19"/>
    </row>
    <row r="8" spans="1:17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22"/>
      <c r="J8" s="20" t="s">
        <v>12</v>
      </c>
      <c r="K8" s="20" t="s">
        <v>13</v>
      </c>
      <c r="L8" s="20" t="s">
        <v>14</v>
      </c>
      <c r="M8" s="20" t="s">
        <v>15</v>
      </c>
      <c r="N8" s="20" t="s">
        <v>16</v>
      </c>
      <c r="O8" s="20" t="s">
        <v>17</v>
      </c>
    </row>
    <row r="9" spans="1:17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20"/>
      <c r="K9" s="20"/>
      <c r="L9" s="20"/>
      <c r="M9" s="20"/>
      <c r="N9" s="20"/>
      <c r="O9" s="20"/>
    </row>
    <row r="10" spans="1:17" x14ac:dyDescent="0.25">
      <c r="A10" s="23" t="s">
        <v>25</v>
      </c>
      <c r="B10" s="2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27"/>
      <c r="O10" s="28"/>
    </row>
    <row r="11" spans="1:17" x14ac:dyDescent="0.25">
      <c r="A11" s="13">
        <v>1</v>
      </c>
      <c r="B11" s="13">
        <v>101</v>
      </c>
      <c r="C11" s="70" t="s">
        <v>85</v>
      </c>
      <c r="D11" s="7">
        <v>27</v>
      </c>
      <c r="E11" s="7">
        <v>30</v>
      </c>
      <c r="F11" s="7">
        <v>30</v>
      </c>
      <c r="G11" s="7">
        <v>29</v>
      </c>
      <c r="H11" s="7">
        <v>26</v>
      </c>
      <c r="I11" s="7">
        <v>25</v>
      </c>
      <c r="J11" s="33">
        <f>K11/5</f>
        <v>28.4</v>
      </c>
      <c r="K11" s="7">
        <f>D11+E11+F11+G11+H11</f>
        <v>142</v>
      </c>
      <c r="L11" s="29"/>
      <c r="M11" s="7">
        <f>K11-L11</f>
        <v>142</v>
      </c>
      <c r="N11" s="16">
        <f>I11</f>
        <v>25</v>
      </c>
      <c r="O11" s="11">
        <v>2</v>
      </c>
    </row>
    <row r="12" spans="1:17" ht="15.75" x14ac:dyDescent="0.25">
      <c r="A12" s="13">
        <f>A11+1</f>
        <v>2</v>
      </c>
      <c r="B12" s="13">
        <v>102</v>
      </c>
      <c r="C12" s="72" t="s">
        <v>145</v>
      </c>
      <c r="D12" s="7">
        <v>25</v>
      </c>
      <c r="E12" s="7">
        <v>27</v>
      </c>
      <c r="F12" s="7">
        <v>25</v>
      </c>
      <c r="G12" s="7">
        <v>27</v>
      </c>
      <c r="H12" s="7">
        <v>25</v>
      </c>
      <c r="I12" s="7">
        <v>25</v>
      </c>
      <c r="J12" s="33">
        <f t="shared" ref="J12:J41" si="0">K12/5</f>
        <v>25.8</v>
      </c>
      <c r="K12" s="7">
        <f t="shared" ref="K12:K28" si="1">D12+E12+F12+G12+H12</f>
        <v>129</v>
      </c>
      <c r="L12" s="29"/>
      <c r="M12" s="7">
        <f t="shared" ref="M12:M41" si="2">K12-L12</f>
        <v>129</v>
      </c>
      <c r="N12" s="16">
        <f t="shared" ref="N12:N28" si="3">I12</f>
        <v>25</v>
      </c>
      <c r="O12" s="30"/>
    </row>
    <row r="13" spans="1:17" ht="15.75" x14ac:dyDescent="0.25">
      <c r="A13" s="13">
        <f t="shared" ref="A13:A28" si="4">A12+1</f>
        <v>3</v>
      </c>
      <c r="B13" s="13">
        <v>103</v>
      </c>
      <c r="C13" s="72" t="s">
        <v>172</v>
      </c>
      <c r="D13" s="7">
        <v>28</v>
      </c>
      <c r="E13" s="7">
        <v>29</v>
      </c>
      <c r="F13" s="7">
        <v>26</v>
      </c>
      <c r="G13" s="7">
        <v>26</v>
      </c>
      <c r="H13" s="7">
        <v>27</v>
      </c>
      <c r="I13" s="7">
        <v>30</v>
      </c>
      <c r="J13" s="33">
        <f t="shared" si="0"/>
        <v>27.2</v>
      </c>
      <c r="K13" s="7">
        <f t="shared" si="1"/>
        <v>136</v>
      </c>
      <c r="L13" s="29"/>
      <c r="M13" s="7">
        <f t="shared" si="2"/>
        <v>136</v>
      </c>
      <c r="N13" s="16">
        <f t="shared" si="3"/>
        <v>30</v>
      </c>
      <c r="O13" s="30">
        <v>3</v>
      </c>
    </row>
    <row r="14" spans="1:17" x14ac:dyDescent="0.25">
      <c r="A14" s="13">
        <f t="shared" si="4"/>
        <v>4</v>
      </c>
      <c r="B14" s="13">
        <v>104</v>
      </c>
      <c r="C14" s="72" t="s">
        <v>173</v>
      </c>
      <c r="D14" s="7">
        <v>25</v>
      </c>
      <c r="E14" s="7">
        <v>25</v>
      </c>
      <c r="F14" s="7">
        <v>29</v>
      </c>
      <c r="G14" s="7">
        <v>25</v>
      </c>
      <c r="H14" s="7">
        <v>28</v>
      </c>
      <c r="I14" s="7">
        <v>25</v>
      </c>
      <c r="J14" s="33">
        <f t="shared" si="0"/>
        <v>26.4</v>
      </c>
      <c r="K14" s="7">
        <f t="shared" si="1"/>
        <v>132</v>
      </c>
      <c r="L14" s="29"/>
      <c r="M14" s="7">
        <f t="shared" si="2"/>
        <v>132</v>
      </c>
      <c r="N14" s="16">
        <f t="shared" si="3"/>
        <v>25</v>
      </c>
      <c r="O14" s="11"/>
    </row>
    <row r="15" spans="1:17" ht="15.75" x14ac:dyDescent="0.25">
      <c r="A15" s="13">
        <f t="shared" si="4"/>
        <v>5</v>
      </c>
      <c r="B15" s="13">
        <v>105</v>
      </c>
      <c r="C15" s="70" t="s">
        <v>174</v>
      </c>
      <c r="D15" s="7">
        <v>29</v>
      </c>
      <c r="E15" s="7">
        <v>26</v>
      </c>
      <c r="F15" s="7">
        <v>25</v>
      </c>
      <c r="G15" s="7">
        <v>25</v>
      </c>
      <c r="H15" s="7">
        <v>26</v>
      </c>
      <c r="I15" s="7">
        <v>25</v>
      </c>
      <c r="J15" s="33">
        <f t="shared" si="0"/>
        <v>26.2</v>
      </c>
      <c r="K15" s="7">
        <f t="shared" si="1"/>
        <v>131</v>
      </c>
      <c r="L15" s="29"/>
      <c r="M15" s="7">
        <f t="shared" si="2"/>
        <v>131</v>
      </c>
      <c r="N15" s="16">
        <f t="shared" si="3"/>
        <v>25</v>
      </c>
      <c r="O15" s="30"/>
    </row>
    <row r="16" spans="1:17" ht="15.75" x14ac:dyDescent="0.25">
      <c r="A16" s="13">
        <f t="shared" si="4"/>
        <v>6</v>
      </c>
      <c r="B16" s="13">
        <v>106</v>
      </c>
      <c r="C16" s="70" t="s">
        <v>175</v>
      </c>
      <c r="D16" s="7">
        <v>27</v>
      </c>
      <c r="E16" s="7">
        <v>25</v>
      </c>
      <c r="F16" s="7">
        <v>25</v>
      </c>
      <c r="G16" s="7">
        <v>25</v>
      </c>
      <c r="H16" s="7">
        <v>25</v>
      </c>
      <c r="I16" s="7">
        <v>25</v>
      </c>
      <c r="J16" s="33">
        <f t="shared" si="0"/>
        <v>25.4</v>
      </c>
      <c r="K16" s="7">
        <f t="shared" si="1"/>
        <v>127</v>
      </c>
      <c r="L16" s="29"/>
      <c r="M16" s="7">
        <f t="shared" si="2"/>
        <v>127</v>
      </c>
      <c r="N16" s="16">
        <f t="shared" si="3"/>
        <v>25</v>
      </c>
      <c r="O16" s="30"/>
    </row>
    <row r="17" spans="1:15" x14ac:dyDescent="0.25">
      <c r="A17" s="13">
        <f t="shared" si="4"/>
        <v>7</v>
      </c>
      <c r="B17" s="13">
        <v>107</v>
      </c>
      <c r="C17" s="70" t="s">
        <v>176</v>
      </c>
      <c r="D17" s="7">
        <v>26</v>
      </c>
      <c r="E17" s="7">
        <v>25</v>
      </c>
      <c r="F17" s="7">
        <v>25</v>
      </c>
      <c r="G17" s="7">
        <v>26</v>
      </c>
      <c r="H17" s="7">
        <v>25</v>
      </c>
      <c r="I17" s="7">
        <v>26</v>
      </c>
      <c r="J17" s="33">
        <f t="shared" si="0"/>
        <v>25.4</v>
      </c>
      <c r="K17" s="7">
        <f t="shared" si="1"/>
        <v>127</v>
      </c>
      <c r="L17" s="29"/>
      <c r="M17" s="7">
        <f t="shared" si="2"/>
        <v>127</v>
      </c>
      <c r="N17" s="16">
        <f t="shared" si="3"/>
        <v>26</v>
      </c>
      <c r="O17" s="11"/>
    </row>
    <row r="18" spans="1:15" x14ac:dyDescent="0.25">
      <c r="A18" s="13">
        <f t="shared" si="4"/>
        <v>8</v>
      </c>
      <c r="B18" s="13">
        <v>108</v>
      </c>
      <c r="C18" s="70" t="s">
        <v>177</v>
      </c>
      <c r="D18" s="7">
        <v>25</v>
      </c>
      <c r="E18" s="7">
        <v>26</v>
      </c>
      <c r="F18" s="7">
        <v>25</v>
      </c>
      <c r="G18" s="7">
        <v>25</v>
      </c>
      <c r="H18" s="7">
        <v>25</v>
      </c>
      <c r="I18" s="7">
        <v>25</v>
      </c>
      <c r="J18" s="33">
        <f t="shared" si="0"/>
        <v>25.2</v>
      </c>
      <c r="K18" s="7">
        <f t="shared" si="1"/>
        <v>126</v>
      </c>
      <c r="L18" s="29"/>
      <c r="M18" s="7">
        <f t="shared" si="2"/>
        <v>126</v>
      </c>
      <c r="N18" s="16">
        <f t="shared" si="3"/>
        <v>25</v>
      </c>
      <c r="O18" s="11"/>
    </row>
    <row r="19" spans="1:15" ht="15.75" x14ac:dyDescent="0.25">
      <c r="A19" s="13">
        <f t="shared" si="4"/>
        <v>9</v>
      </c>
      <c r="B19" s="13">
        <v>110</v>
      </c>
      <c r="C19" s="70" t="s">
        <v>178</v>
      </c>
      <c r="D19" s="7">
        <v>25</v>
      </c>
      <c r="E19" s="7">
        <v>26</v>
      </c>
      <c r="F19" s="7">
        <v>25</v>
      </c>
      <c r="G19" s="7">
        <v>25</v>
      </c>
      <c r="H19" s="7">
        <v>29</v>
      </c>
      <c r="I19" s="7">
        <v>26</v>
      </c>
      <c r="J19" s="33">
        <f t="shared" si="0"/>
        <v>26</v>
      </c>
      <c r="K19" s="7">
        <f t="shared" si="1"/>
        <v>130</v>
      </c>
      <c r="L19" s="29"/>
      <c r="M19" s="7">
        <f t="shared" si="2"/>
        <v>130</v>
      </c>
      <c r="N19" s="16">
        <f t="shared" si="3"/>
        <v>26</v>
      </c>
      <c r="O19" s="30"/>
    </row>
    <row r="20" spans="1:15" ht="15.75" x14ac:dyDescent="0.25">
      <c r="A20" s="13">
        <f t="shared" si="4"/>
        <v>10</v>
      </c>
      <c r="B20" s="13">
        <v>111</v>
      </c>
      <c r="C20" s="70" t="s">
        <v>179</v>
      </c>
      <c r="D20" s="7">
        <v>25</v>
      </c>
      <c r="E20" s="7">
        <v>25</v>
      </c>
      <c r="F20" s="7">
        <v>25</v>
      </c>
      <c r="G20" s="7">
        <v>25</v>
      </c>
      <c r="H20" s="7">
        <v>25</v>
      </c>
      <c r="I20" s="7">
        <v>25</v>
      </c>
      <c r="J20" s="33">
        <f t="shared" si="0"/>
        <v>25</v>
      </c>
      <c r="K20" s="7">
        <f t="shared" si="1"/>
        <v>125</v>
      </c>
      <c r="L20" s="29"/>
      <c r="M20" s="7">
        <f t="shared" si="2"/>
        <v>125</v>
      </c>
      <c r="N20" s="16">
        <f t="shared" si="3"/>
        <v>25</v>
      </c>
      <c r="O20" s="30"/>
    </row>
    <row r="21" spans="1:15" x14ac:dyDescent="0.25">
      <c r="A21" s="13">
        <f t="shared" si="4"/>
        <v>11</v>
      </c>
      <c r="B21" s="13">
        <v>112</v>
      </c>
      <c r="C21" s="70" t="s">
        <v>123</v>
      </c>
      <c r="D21" s="7">
        <v>25</v>
      </c>
      <c r="E21" s="7">
        <v>25</v>
      </c>
      <c r="F21" s="7">
        <v>28</v>
      </c>
      <c r="G21" s="7">
        <v>25</v>
      </c>
      <c r="H21" s="7">
        <v>25</v>
      </c>
      <c r="I21" s="7">
        <v>27</v>
      </c>
      <c r="J21" s="33">
        <f t="shared" si="0"/>
        <v>25.6</v>
      </c>
      <c r="K21" s="7">
        <f t="shared" si="1"/>
        <v>128</v>
      </c>
      <c r="L21" s="29"/>
      <c r="M21" s="7">
        <f t="shared" si="2"/>
        <v>128</v>
      </c>
      <c r="N21" s="16">
        <f t="shared" si="3"/>
        <v>27</v>
      </c>
      <c r="O21" s="11"/>
    </row>
    <row r="22" spans="1:15" x14ac:dyDescent="0.25">
      <c r="A22" s="13">
        <f t="shared" si="4"/>
        <v>12</v>
      </c>
      <c r="B22" s="13">
        <v>113</v>
      </c>
      <c r="C22" s="70" t="s">
        <v>115</v>
      </c>
      <c r="D22" s="7">
        <v>30</v>
      </c>
      <c r="E22" s="7">
        <v>28</v>
      </c>
      <c r="F22" s="7">
        <v>27</v>
      </c>
      <c r="G22" s="7">
        <v>30</v>
      </c>
      <c r="H22" s="7">
        <v>30</v>
      </c>
      <c r="I22" s="7">
        <v>28</v>
      </c>
      <c r="J22" s="33">
        <f t="shared" si="0"/>
        <v>29</v>
      </c>
      <c r="K22" s="7">
        <f t="shared" si="1"/>
        <v>145</v>
      </c>
      <c r="L22" s="29"/>
      <c r="M22" s="7">
        <f t="shared" si="2"/>
        <v>145</v>
      </c>
      <c r="N22" s="16">
        <f t="shared" si="3"/>
        <v>28</v>
      </c>
      <c r="O22" s="11">
        <v>1</v>
      </c>
    </row>
    <row r="23" spans="1:15" ht="15.75" x14ac:dyDescent="0.25">
      <c r="A23" s="13">
        <f t="shared" si="4"/>
        <v>13</v>
      </c>
      <c r="B23" s="13">
        <v>114</v>
      </c>
      <c r="C23" s="70" t="s">
        <v>180</v>
      </c>
      <c r="D23" s="7">
        <v>26</v>
      </c>
      <c r="E23" s="7">
        <v>25</v>
      </c>
      <c r="F23" s="7">
        <v>26</v>
      </c>
      <c r="G23" s="7">
        <v>25</v>
      </c>
      <c r="H23" s="7">
        <v>25</v>
      </c>
      <c r="I23" s="7">
        <v>25</v>
      </c>
      <c r="J23" s="33">
        <f t="shared" ref="J23:J26" si="5">K23/5</f>
        <v>25.4</v>
      </c>
      <c r="K23" s="7">
        <f t="shared" si="1"/>
        <v>127</v>
      </c>
      <c r="L23" s="29"/>
      <c r="M23" s="7">
        <f t="shared" ref="M23:M26" si="6">K23-L23</f>
        <v>127</v>
      </c>
      <c r="N23" s="16">
        <f t="shared" si="3"/>
        <v>25</v>
      </c>
      <c r="O23" s="30"/>
    </row>
    <row r="24" spans="1:15" ht="15.75" x14ac:dyDescent="0.25">
      <c r="A24" s="13">
        <f t="shared" si="4"/>
        <v>14</v>
      </c>
      <c r="B24" s="13">
        <v>115</v>
      </c>
      <c r="C24" s="73" t="s">
        <v>181</v>
      </c>
      <c r="D24" s="7">
        <v>25</v>
      </c>
      <c r="E24" s="7">
        <v>25</v>
      </c>
      <c r="F24" s="7">
        <v>25</v>
      </c>
      <c r="G24" s="7">
        <v>25</v>
      </c>
      <c r="H24" s="7">
        <v>25</v>
      </c>
      <c r="I24" s="7">
        <v>25</v>
      </c>
      <c r="J24" s="33">
        <f t="shared" si="5"/>
        <v>25</v>
      </c>
      <c r="K24" s="7">
        <f t="shared" si="1"/>
        <v>125</v>
      </c>
      <c r="L24" s="29"/>
      <c r="M24" s="7">
        <f t="shared" si="6"/>
        <v>125</v>
      </c>
      <c r="N24" s="16">
        <f t="shared" si="3"/>
        <v>25</v>
      </c>
      <c r="O24" s="30"/>
    </row>
    <row r="25" spans="1:15" x14ac:dyDescent="0.25">
      <c r="A25" s="13">
        <f t="shared" si="4"/>
        <v>15</v>
      </c>
      <c r="B25" s="13">
        <v>116</v>
      </c>
      <c r="C25" s="70" t="s">
        <v>182</v>
      </c>
      <c r="D25" s="7">
        <v>25</v>
      </c>
      <c r="E25" s="7">
        <v>25</v>
      </c>
      <c r="F25" s="7">
        <v>25</v>
      </c>
      <c r="G25" s="7">
        <v>25</v>
      </c>
      <c r="H25" s="7">
        <v>25</v>
      </c>
      <c r="I25" s="7">
        <v>25</v>
      </c>
      <c r="J25" s="33">
        <f t="shared" si="5"/>
        <v>25</v>
      </c>
      <c r="K25" s="7">
        <f t="shared" si="1"/>
        <v>125</v>
      </c>
      <c r="L25" s="29"/>
      <c r="M25" s="7">
        <f t="shared" si="6"/>
        <v>125</v>
      </c>
      <c r="N25" s="16">
        <f t="shared" si="3"/>
        <v>25</v>
      </c>
      <c r="O25" s="11"/>
    </row>
    <row r="26" spans="1:15" x14ac:dyDescent="0.25">
      <c r="A26" s="13">
        <f t="shared" si="4"/>
        <v>16</v>
      </c>
      <c r="B26" s="13">
        <v>118</v>
      </c>
      <c r="C26" s="70" t="s">
        <v>94</v>
      </c>
      <c r="D26" s="7">
        <v>26</v>
      </c>
      <c r="E26" s="7">
        <v>25</v>
      </c>
      <c r="F26" s="7">
        <v>26</v>
      </c>
      <c r="G26" s="7">
        <v>28</v>
      </c>
      <c r="H26" s="7">
        <v>26</v>
      </c>
      <c r="I26" s="7">
        <v>29</v>
      </c>
      <c r="J26" s="33">
        <f t="shared" si="5"/>
        <v>26.2</v>
      </c>
      <c r="K26" s="7">
        <f t="shared" si="1"/>
        <v>131</v>
      </c>
      <c r="L26" s="29"/>
      <c r="M26" s="7">
        <f t="shared" si="6"/>
        <v>131</v>
      </c>
      <c r="N26" s="16">
        <f t="shared" si="3"/>
        <v>29</v>
      </c>
      <c r="O26" s="11"/>
    </row>
    <row r="27" spans="1:15" ht="15.75" x14ac:dyDescent="0.25">
      <c r="A27" s="13">
        <f t="shared" si="4"/>
        <v>17</v>
      </c>
      <c r="B27" s="13">
        <v>119</v>
      </c>
      <c r="C27" s="70" t="s">
        <v>183</v>
      </c>
      <c r="D27" s="7">
        <v>25</v>
      </c>
      <c r="E27" s="7">
        <v>25</v>
      </c>
      <c r="F27" s="7">
        <v>25</v>
      </c>
      <c r="G27" s="7">
        <v>25</v>
      </c>
      <c r="H27" s="7">
        <v>25</v>
      </c>
      <c r="I27" s="7">
        <v>25</v>
      </c>
      <c r="J27" s="33">
        <f t="shared" si="0"/>
        <v>25</v>
      </c>
      <c r="K27" s="7">
        <f t="shared" si="1"/>
        <v>125</v>
      </c>
      <c r="L27" s="29"/>
      <c r="M27" s="7">
        <f t="shared" si="2"/>
        <v>125</v>
      </c>
      <c r="N27" s="16">
        <f t="shared" si="3"/>
        <v>25</v>
      </c>
      <c r="O27" s="30"/>
    </row>
    <row r="28" spans="1:15" ht="15.75" x14ac:dyDescent="0.25">
      <c r="A28" s="13">
        <f t="shared" si="4"/>
        <v>18</v>
      </c>
      <c r="B28" s="13">
        <v>120</v>
      </c>
      <c r="C28" s="70" t="s">
        <v>184</v>
      </c>
      <c r="D28" s="7">
        <v>25</v>
      </c>
      <c r="E28" s="7">
        <v>25</v>
      </c>
      <c r="F28" s="7">
        <v>25</v>
      </c>
      <c r="G28" s="7">
        <v>26</v>
      </c>
      <c r="H28" s="7">
        <v>25</v>
      </c>
      <c r="I28" s="7">
        <v>26</v>
      </c>
      <c r="J28" s="33">
        <f t="shared" si="0"/>
        <v>25.2</v>
      </c>
      <c r="K28" s="7">
        <f t="shared" si="1"/>
        <v>126</v>
      </c>
      <c r="L28" s="29"/>
      <c r="M28" s="7">
        <f t="shared" si="2"/>
        <v>126</v>
      </c>
      <c r="N28" s="16">
        <f t="shared" si="3"/>
        <v>26</v>
      </c>
      <c r="O28" s="30"/>
    </row>
    <row r="29" spans="1:15" x14ac:dyDescent="0.25">
      <c r="A29" s="23" t="s">
        <v>26</v>
      </c>
      <c r="B29" s="27"/>
      <c r="C29" s="27"/>
      <c r="D29" s="27"/>
      <c r="E29" s="27"/>
      <c r="F29" s="27"/>
      <c r="G29" s="27"/>
      <c r="H29" s="27"/>
      <c r="I29" s="27"/>
      <c r="J29" s="5"/>
      <c r="K29" s="5"/>
      <c r="L29" s="27"/>
      <c r="M29" s="5"/>
      <c r="N29" s="5"/>
      <c r="O29" s="6"/>
    </row>
    <row r="30" spans="1:15" x14ac:dyDescent="0.25">
      <c r="A30" s="13">
        <v>19</v>
      </c>
      <c r="B30" s="13">
        <v>301</v>
      </c>
      <c r="C30" s="70" t="s">
        <v>163</v>
      </c>
      <c r="D30" s="7">
        <v>29</v>
      </c>
      <c r="E30" s="7">
        <v>28</v>
      </c>
      <c r="F30" s="7">
        <v>30</v>
      </c>
      <c r="G30" s="7">
        <v>28</v>
      </c>
      <c r="H30" s="7">
        <v>27</v>
      </c>
      <c r="I30" s="7">
        <v>29</v>
      </c>
      <c r="J30" s="33">
        <f t="shared" si="0"/>
        <v>28.4</v>
      </c>
      <c r="K30" s="7">
        <f t="shared" ref="K30:K41" si="7">D30+E30+F30+G30+H30</f>
        <v>142</v>
      </c>
      <c r="L30" s="9"/>
      <c r="M30" s="7">
        <f t="shared" si="2"/>
        <v>142</v>
      </c>
      <c r="N30" s="16">
        <f t="shared" ref="N30:N41" si="8">I30</f>
        <v>29</v>
      </c>
      <c r="O30" s="11">
        <v>3</v>
      </c>
    </row>
    <row r="31" spans="1:15" x14ac:dyDescent="0.25">
      <c r="A31" s="13">
        <v>20</v>
      </c>
      <c r="B31" s="13">
        <v>302</v>
      </c>
      <c r="C31" s="70" t="s">
        <v>124</v>
      </c>
      <c r="D31" s="7">
        <v>28</v>
      </c>
      <c r="E31" s="7">
        <v>30</v>
      </c>
      <c r="F31" s="7">
        <v>29</v>
      </c>
      <c r="G31" s="7">
        <v>30</v>
      </c>
      <c r="H31" s="7">
        <v>29</v>
      </c>
      <c r="I31" s="7">
        <v>28</v>
      </c>
      <c r="J31" s="33">
        <f t="shared" ref="J31" si="9">K31/5</f>
        <v>29.2</v>
      </c>
      <c r="K31" s="7">
        <f t="shared" ref="K31" si="10">D31+E31+F31+G31+H31</f>
        <v>146</v>
      </c>
      <c r="L31" s="9"/>
      <c r="M31" s="7">
        <f t="shared" ref="M31" si="11">K31-L31</f>
        <v>146</v>
      </c>
      <c r="N31" s="16">
        <f t="shared" ref="N31" si="12">I31</f>
        <v>28</v>
      </c>
      <c r="O31" s="11">
        <v>1</v>
      </c>
    </row>
    <row r="32" spans="1:15" x14ac:dyDescent="0.25">
      <c r="A32" s="13">
        <v>21</v>
      </c>
      <c r="B32" s="13">
        <v>303</v>
      </c>
      <c r="C32" s="70" t="s">
        <v>125</v>
      </c>
      <c r="D32" s="7">
        <v>30</v>
      </c>
      <c r="E32" s="7">
        <v>29</v>
      </c>
      <c r="F32" s="7">
        <v>28</v>
      </c>
      <c r="G32" s="7">
        <v>29</v>
      </c>
      <c r="H32" s="7">
        <v>28</v>
      </c>
      <c r="I32" s="7">
        <v>30</v>
      </c>
      <c r="J32" s="33">
        <f t="shared" si="0"/>
        <v>28.8</v>
      </c>
      <c r="K32" s="7">
        <f t="shared" si="7"/>
        <v>144</v>
      </c>
      <c r="L32" s="9"/>
      <c r="M32" s="7">
        <f t="shared" si="2"/>
        <v>144</v>
      </c>
      <c r="N32" s="16">
        <f t="shared" si="8"/>
        <v>30</v>
      </c>
      <c r="O32" s="11">
        <v>2</v>
      </c>
    </row>
    <row r="33" spans="1:15" x14ac:dyDescent="0.25">
      <c r="A33" s="31" t="s">
        <v>18</v>
      </c>
      <c r="B33" s="27"/>
      <c r="C33" s="27"/>
      <c r="D33" s="27"/>
      <c r="E33" s="27"/>
      <c r="F33" s="27"/>
      <c r="G33" s="27"/>
      <c r="H33" s="27"/>
      <c r="I33" s="27"/>
      <c r="J33" s="5"/>
      <c r="K33" s="5"/>
      <c r="L33" s="27"/>
      <c r="M33" s="5"/>
      <c r="N33" s="5"/>
      <c r="O33" s="6"/>
    </row>
    <row r="34" spans="1:15" x14ac:dyDescent="0.25">
      <c r="A34" s="13">
        <v>22</v>
      </c>
      <c r="B34" s="13">
        <v>202</v>
      </c>
      <c r="C34" s="70" t="s">
        <v>99</v>
      </c>
      <c r="D34" s="7">
        <v>29</v>
      </c>
      <c r="E34" s="7">
        <v>30</v>
      </c>
      <c r="F34" s="7">
        <v>30</v>
      </c>
      <c r="G34" s="7">
        <v>29</v>
      </c>
      <c r="H34" s="7">
        <v>30</v>
      </c>
      <c r="I34" s="7">
        <v>27</v>
      </c>
      <c r="J34" s="33">
        <f t="shared" si="0"/>
        <v>29.6</v>
      </c>
      <c r="K34" s="7">
        <f t="shared" si="7"/>
        <v>148</v>
      </c>
      <c r="L34" s="9"/>
      <c r="M34" s="7">
        <f t="shared" si="2"/>
        <v>148</v>
      </c>
      <c r="N34" s="16">
        <f t="shared" si="8"/>
        <v>27</v>
      </c>
      <c r="O34" s="11">
        <v>1</v>
      </c>
    </row>
    <row r="35" spans="1:15" x14ac:dyDescent="0.25">
      <c r="A35" s="13">
        <v>23</v>
      </c>
      <c r="B35" s="13">
        <v>203</v>
      </c>
      <c r="C35" s="70" t="s">
        <v>185</v>
      </c>
      <c r="D35" s="7">
        <v>27</v>
      </c>
      <c r="E35" s="7">
        <v>27</v>
      </c>
      <c r="F35" s="7">
        <v>28</v>
      </c>
      <c r="G35" s="7">
        <v>26</v>
      </c>
      <c r="H35" s="7">
        <v>28</v>
      </c>
      <c r="I35" s="7">
        <v>28</v>
      </c>
      <c r="J35" s="33">
        <f t="shared" si="0"/>
        <v>27.2</v>
      </c>
      <c r="K35" s="7">
        <f t="shared" si="7"/>
        <v>136</v>
      </c>
      <c r="L35" s="7"/>
      <c r="M35" s="7">
        <f t="shared" si="2"/>
        <v>136</v>
      </c>
      <c r="N35" s="16">
        <f t="shared" si="8"/>
        <v>28</v>
      </c>
      <c r="O35" s="11"/>
    </row>
    <row r="36" spans="1:15" x14ac:dyDescent="0.25">
      <c r="A36" s="13">
        <v>24</v>
      </c>
      <c r="B36" s="13">
        <v>204</v>
      </c>
      <c r="C36" s="70" t="s">
        <v>100</v>
      </c>
      <c r="D36" s="7">
        <v>28</v>
      </c>
      <c r="E36" s="7">
        <v>28</v>
      </c>
      <c r="F36" s="7">
        <v>29</v>
      </c>
      <c r="G36" s="7">
        <v>28</v>
      </c>
      <c r="H36" s="7">
        <v>27</v>
      </c>
      <c r="I36" s="7">
        <v>29</v>
      </c>
      <c r="J36" s="33">
        <f t="shared" si="0"/>
        <v>28</v>
      </c>
      <c r="K36" s="7">
        <f t="shared" si="7"/>
        <v>140</v>
      </c>
      <c r="L36" s="7"/>
      <c r="M36" s="7">
        <f t="shared" si="2"/>
        <v>140</v>
      </c>
      <c r="N36" s="16">
        <f t="shared" si="8"/>
        <v>29</v>
      </c>
      <c r="O36" s="11">
        <v>3</v>
      </c>
    </row>
    <row r="37" spans="1:15" x14ac:dyDescent="0.25">
      <c r="A37" s="13">
        <v>25</v>
      </c>
      <c r="B37" s="13">
        <v>205</v>
      </c>
      <c r="C37" s="70" t="s">
        <v>127</v>
      </c>
      <c r="D37" s="7">
        <v>26</v>
      </c>
      <c r="E37" s="7">
        <v>26</v>
      </c>
      <c r="F37" s="7">
        <v>26</v>
      </c>
      <c r="G37" s="7">
        <v>27</v>
      </c>
      <c r="H37" s="7">
        <v>25</v>
      </c>
      <c r="I37" s="7">
        <v>26</v>
      </c>
      <c r="J37" s="33">
        <f t="shared" si="0"/>
        <v>26</v>
      </c>
      <c r="K37" s="7">
        <f t="shared" si="7"/>
        <v>130</v>
      </c>
      <c r="L37" s="9"/>
      <c r="M37" s="7">
        <f t="shared" si="2"/>
        <v>130</v>
      </c>
      <c r="N37" s="16">
        <f t="shared" si="8"/>
        <v>26</v>
      </c>
      <c r="O37" s="11"/>
    </row>
    <row r="38" spans="1:15" x14ac:dyDescent="0.25">
      <c r="A38" s="13">
        <v>26</v>
      </c>
      <c r="B38" s="13">
        <v>206</v>
      </c>
      <c r="C38" s="70" t="s">
        <v>130</v>
      </c>
      <c r="D38" s="7">
        <v>30</v>
      </c>
      <c r="E38" s="7">
        <v>29</v>
      </c>
      <c r="F38" s="7">
        <v>27</v>
      </c>
      <c r="G38" s="7">
        <v>30</v>
      </c>
      <c r="H38" s="7">
        <v>29</v>
      </c>
      <c r="I38" s="7">
        <v>30</v>
      </c>
      <c r="J38" s="33">
        <f t="shared" si="0"/>
        <v>29</v>
      </c>
      <c r="K38" s="7">
        <f t="shared" si="7"/>
        <v>145</v>
      </c>
      <c r="L38" s="29"/>
      <c r="M38" s="7">
        <f t="shared" si="2"/>
        <v>145</v>
      </c>
      <c r="N38" s="16">
        <f t="shared" si="8"/>
        <v>30</v>
      </c>
      <c r="O38" s="11">
        <v>2</v>
      </c>
    </row>
    <row r="39" spans="1:15" x14ac:dyDescent="0.25">
      <c r="A39" s="23" t="s">
        <v>19</v>
      </c>
      <c r="B39" s="24"/>
      <c r="C39" s="24"/>
      <c r="D39" s="24"/>
      <c r="E39" s="24"/>
      <c r="F39" s="24"/>
      <c r="G39" s="24"/>
      <c r="H39" s="24"/>
      <c r="I39" s="24"/>
      <c r="J39" s="5"/>
      <c r="K39" s="5"/>
      <c r="L39" s="24"/>
      <c r="M39" s="5"/>
      <c r="N39" s="5"/>
      <c r="O39" s="6"/>
    </row>
    <row r="40" spans="1:15" x14ac:dyDescent="0.25">
      <c r="A40" s="13">
        <v>27</v>
      </c>
      <c r="B40" s="13">
        <v>401</v>
      </c>
      <c r="C40" s="70" t="s">
        <v>186</v>
      </c>
      <c r="D40" s="7">
        <v>29</v>
      </c>
      <c r="E40" s="7">
        <v>28</v>
      </c>
      <c r="F40" s="7">
        <v>29</v>
      </c>
      <c r="G40" s="7">
        <v>28</v>
      </c>
      <c r="H40" s="7">
        <v>28</v>
      </c>
      <c r="I40" s="7">
        <v>29</v>
      </c>
      <c r="J40" s="33">
        <f t="shared" si="0"/>
        <v>28.4</v>
      </c>
      <c r="K40" s="7">
        <f t="shared" si="7"/>
        <v>142</v>
      </c>
      <c r="L40" s="15"/>
      <c r="M40" s="7">
        <f t="shared" si="2"/>
        <v>142</v>
      </c>
      <c r="N40" s="16">
        <f t="shared" si="8"/>
        <v>29</v>
      </c>
      <c r="O40" s="11">
        <v>2</v>
      </c>
    </row>
    <row r="41" spans="1:15" x14ac:dyDescent="0.25">
      <c r="A41" s="13">
        <v>28</v>
      </c>
      <c r="B41" s="13">
        <v>402</v>
      </c>
      <c r="C41" s="70" t="s">
        <v>82</v>
      </c>
      <c r="D41" s="13">
        <v>30</v>
      </c>
      <c r="E41" s="13">
        <v>30</v>
      </c>
      <c r="F41" s="13">
        <v>30</v>
      </c>
      <c r="G41" s="13">
        <v>30</v>
      </c>
      <c r="H41" s="13">
        <v>30</v>
      </c>
      <c r="I41" s="13">
        <v>30</v>
      </c>
      <c r="J41" s="33">
        <f t="shared" si="0"/>
        <v>30</v>
      </c>
      <c r="K41" s="7">
        <f t="shared" si="7"/>
        <v>150</v>
      </c>
      <c r="L41" s="32"/>
      <c r="M41" s="7">
        <f t="shared" si="2"/>
        <v>150</v>
      </c>
      <c r="N41" s="16">
        <f t="shared" si="8"/>
        <v>30</v>
      </c>
      <c r="O41" s="11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4" workbookViewId="0">
      <selection activeCell="C21" sqref="C21"/>
    </sheetView>
  </sheetViews>
  <sheetFormatPr defaultRowHeight="15" x14ac:dyDescent="0.25"/>
  <cols>
    <col min="3" max="3" width="32" customWidth="1"/>
  </cols>
  <sheetData>
    <row r="1" spans="1:18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8" x14ac:dyDescent="0.25">
      <c r="A3" s="3" t="s">
        <v>1</v>
      </c>
      <c r="B3" s="3" t="s">
        <v>2</v>
      </c>
      <c r="D3" s="2"/>
      <c r="E3" s="3" t="s">
        <v>76</v>
      </c>
      <c r="F3" s="3"/>
      <c r="H3" s="2"/>
      <c r="I3" s="3"/>
      <c r="J3" s="3"/>
      <c r="K3" s="2"/>
      <c r="L3" s="2"/>
      <c r="M3" s="2"/>
      <c r="N3" s="2"/>
      <c r="O3" s="2"/>
      <c r="P3" s="2"/>
      <c r="Q3" s="2"/>
      <c r="R3" s="2"/>
    </row>
    <row r="4" spans="1:18" x14ac:dyDescent="0.25">
      <c r="A4" s="3"/>
      <c r="B4" s="3" t="s">
        <v>4</v>
      </c>
      <c r="D4" s="2"/>
      <c r="E4" s="3" t="s">
        <v>64</v>
      </c>
      <c r="F4" s="3"/>
      <c r="H4" s="2"/>
      <c r="I4" s="3"/>
      <c r="J4" s="3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 t="s">
        <v>6</v>
      </c>
      <c r="D5" s="2"/>
      <c r="E5" s="3" t="s">
        <v>40</v>
      </c>
      <c r="F5" s="3"/>
      <c r="G5" s="2"/>
      <c r="H5" s="2"/>
      <c r="I5" s="3"/>
      <c r="J5" s="3"/>
      <c r="K5" s="2"/>
      <c r="L5" s="2"/>
      <c r="M5" s="2"/>
      <c r="N5" s="2"/>
      <c r="O5" s="2"/>
      <c r="P5" s="2"/>
      <c r="Q5" s="2"/>
      <c r="R5" s="2"/>
    </row>
    <row r="6" spans="1:18" x14ac:dyDescent="0.25">
      <c r="A6" s="3"/>
      <c r="B6" s="3"/>
      <c r="D6" s="2"/>
      <c r="E6" s="3" t="s">
        <v>8</v>
      </c>
      <c r="F6" s="3"/>
      <c r="G6" s="2"/>
      <c r="H6" s="2"/>
      <c r="I6" s="3"/>
      <c r="J6" s="3"/>
      <c r="K6" s="2"/>
      <c r="L6" s="2"/>
      <c r="M6" s="2"/>
      <c r="N6" s="2"/>
      <c r="O6" s="2"/>
      <c r="P6" s="2"/>
      <c r="Q6" s="2"/>
      <c r="R6" s="2"/>
    </row>
    <row r="7" spans="1:18" x14ac:dyDescent="0.25">
      <c r="P7" s="19"/>
    </row>
    <row r="8" spans="1:18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22"/>
      <c r="J8" s="22"/>
      <c r="K8" s="20" t="s">
        <v>12</v>
      </c>
      <c r="L8" s="20" t="s">
        <v>13</v>
      </c>
      <c r="M8" s="20" t="s">
        <v>14</v>
      </c>
      <c r="N8" s="20" t="s">
        <v>15</v>
      </c>
      <c r="O8" s="20" t="s">
        <v>16</v>
      </c>
      <c r="P8" s="20" t="s">
        <v>17</v>
      </c>
    </row>
    <row r="9" spans="1:18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20"/>
      <c r="L9" s="20"/>
      <c r="M9" s="20"/>
      <c r="N9" s="20"/>
      <c r="O9" s="20"/>
      <c r="P9" s="20"/>
    </row>
    <row r="10" spans="1:18" x14ac:dyDescent="0.25">
      <c r="A10" s="23" t="s">
        <v>25</v>
      </c>
      <c r="B10" s="2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8"/>
    </row>
    <row r="11" spans="1:18" x14ac:dyDescent="0.25">
      <c r="A11" s="13">
        <v>1</v>
      </c>
      <c r="B11" s="13">
        <v>101</v>
      </c>
      <c r="C11" s="70" t="s">
        <v>187</v>
      </c>
      <c r="D11" s="7">
        <v>30</v>
      </c>
      <c r="E11" s="7">
        <v>29</v>
      </c>
      <c r="F11" s="7">
        <v>30</v>
      </c>
      <c r="G11" s="7">
        <v>29</v>
      </c>
      <c r="H11" s="7">
        <v>25</v>
      </c>
      <c r="I11" s="7">
        <v>30</v>
      </c>
      <c r="J11" s="7">
        <v>29</v>
      </c>
      <c r="K11" s="33">
        <f>L11/5</f>
        <v>28.6</v>
      </c>
      <c r="L11" s="7">
        <f>D11+E11+F11+G11+H11</f>
        <v>143</v>
      </c>
      <c r="M11" s="29"/>
      <c r="N11" s="7">
        <f>L11-M11</f>
        <v>143</v>
      </c>
      <c r="O11" s="16">
        <f>J11+I11</f>
        <v>59</v>
      </c>
      <c r="P11" s="11">
        <v>1</v>
      </c>
    </row>
    <row r="12" spans="1:18" ht="15.75" x14ac:dyDescent="0.25">
      <c r="A12" s="13">
        <f>A11+1</f>
        <v>2</v>
      </c>
      <c r="B12" s="13">
        <v>102</v>
      </c>
      <c r="C12" s="70" t="s">
        <v>188</v>
      </c>
      <c r="D12" s="7">
        <v>27</v>
      </c>
      <c r="E12" s="7">
        <v>30</v>
      </c>
      <c r="F12" s="7">
        <v>25</v>
      </c>
      <c r="G12" s="7">
        <v>28</v>
      </c>
      <c r="H12" s="7">
        <v>28</v>
      </c>
      <c r="I12" s="7">
        <v>26</v>
      </c>
      <c r="J12" s="7">
        <v>28</v>
      </c>
      <c r="K12" s="33">
        <f t="shared" ref="K12:K21" si="0">L12/5</f>
        <v>27.6</v>
      </c>
      <c r="L12" s="7">
        <f t="shared" ref="L12:L21" si="1">D12+E12+F12+G12+H12</f>
        <v>138</v>
      </c>
      <c r="M12" s="29"/>
      <c r="N12" s="7">
        <f t="shared" ref="N12:N21" si="2">L12-M12</f>
        <v>138</v>
      </c>
      <c r="O12" s="16">
        <f t="shared" ref="O12:O21" si="3">J12+I12</f>
        <v>54</v>
      </c>
      <c r="P12" s="30">
        <v>3</v>
      </c>
    </row>
    <row r="13" spans="1:18" ht="16.5" customHeight="1" x14ac:dyDescent="0.25">
      <c r="A13" s="13">
        <f t="shared" ref="A13:A19" si="4">A12+1</f>
        <v>3</v>
      </c>
      <c r="B13" s="13">
        <v>103</v>
      </c>
      <c r="C13" s="70" t="s">
        <v>189</v>
      </c>
      <c r="D13" s="7">
        <v>25</v>
      </c>
      <c r="E13" s="7">
        <v>26</v>
      </c>
      <c r="F13" s="7">
        <v>28</v>
      </c>
      <c r="G13" s="7">
        <v>27</v>
      </c>
      <c r="H13" s="7">
        <v>25</v>
      </c>
      <c r="I13" s="7">
        <v>28</v>
      </c>
      <c r="J13" s="7">
        <v>27</v>
      </c>
      <c r="K13" s="33">
        <f t="shared" si="0"/>
        <v>26.2</v>
      </c>
      <c r="L13" s="7">
        <f t="shared" si="1"/>
        <v>131</v>
      </c>
      <c r="M13" s="29"/>
      <c r="N13" s="7">
        <f t="shared" si="2"/>
        <v>131</v>
      </c>
      <c r="O13" s="16">
        <f t="shared" si="3"/>
        <v>55</v>
      </c>
      <c r="P13" s="30"/>
    </row>
    <row r="14" spans="1:18" x14ac:dyDescent="0.25">
      <c r="A14" s="13">
        <f t="shared" si="4"/>
        <v>4</v>
      </c>
      <c r="B14" s="13">
        <v>104</v>
      </c>
      <c r="C14" s="70" t="s">
        <v>190</v>
      </c>
      <c r="D14" s="7">
        <v>29</v>
      </c>
      <c r="E14" s="7">
        <v>28</v>
      </c>
      <c r="F14" s="7">
        <v>29</v>
      </c>
      <c r="G14" s="7">
        <v>30</v>
      </c>
      <c r="H14" s="7">
        <v>25</v>
      </c>
      <c r="I14" s="7">
        <v>29</v>
      </c>
      <c r="J14" s="7">
        <v>30</v>
      </c>
      <c r="K14" s="33">
        <f t="shared" si="0"/>
        <v>28.2</v>
      </c>
      <c r="L14" s="7">
        <f t="shared" si="1"/>
        <v>141</v>
      </c>
      <c r="M14" s="29"/>
      <c r="N14" s="7">
        <f t="shared" si="2"/>
        <v>141</v>
      </c>
      <c r="O14" s="16">
        <f t="shared" si="3"/>
        <v>59</v>
      </c>
      <c r="P14" s="11">
        <v>2</v>
      </c>
    </row>
    <row r="15" spans="1:18" ht="15.75" x14ac:dyDescent="0.25">
      <c r="A15" s="13">
        <f t="shared" si="4"/>
        <v>5</v>
      </c>
      <c r="B15" s="13">
        <v>105</v>
      </c>
      <c r="C15" s="70" t="s">
        <v>191</v>
      </c>
      <c r="D15" s="7">
        <v>28</v>
      </c>
      <c r="E15" s="7">
        <v>27</v>
      </c>
      <c r="F15" s="7">
        <v>25</v>
      </c>
      <c r="G15" s="7">
        <v>25</v>
      </c>
      <c r="H15" s="7">
        <v>27</v>
      </c>
      <c r="I15" s="7">
        <v>25</v>
      </c>
      <c r="J15" s="7">
        <v>25</v>
      </c>
      <c r="K15" s="33">
        <f t="shared" si="0"/>
        <v>26.4</v>
      </c>
      <c r="L15" s="7">
        <f t="shared" si="1"/>
        <v>132</v>
      </c>
      <c r="M15" s="29"/>
      <c r="N15" s="7">
        <f t="shared" si="2"/>
        <v>132</v>
      </c>
      <c r="O15" s="16">
        <f t="shared" si="3"/>
        <v>50</v>
      </c>
      <c r="P15" s="30"/>
    </row>
    <row r="16" spans="1:18" ht="15.75" x14ac:dyDescent="0.25">
      <c r="A16" s="13">
        <f t="shared" si="4"/>
        <v>6</v>
      </c>
      <c r="B16" s="13">
        <v>106</v>
      </c>
      <c r="C16" s="70" t="s">
        <v>192</v>
      </c>
      <c r="D16" s="7">
        <v>26</v>
      </c>
      <c r="E16" s="7">
        <v>25</v>
      </c>
      <c r="F16" s="7">
        <v>25</v>
      </c>
      <c r="G16" s="7">
        <v>25</v>
      </c>
      <c r="H16" s="7">
        <v>26</v>
      </c>
      <c r="I16" s="7">
        <v>27</v>
      </c>
      <c r="J16" s="7">
        <v>25</v>
      </c>
      <c r="K16" s="33">
        <f t="shared" si="0"/>
        <v>25.4</v>
      </c>
      <c r="L16" s="7">
        <f t="shared" si="1"/>
        <v>127</v>
      </c>
      <c r="M16" s="29"/>
      <c r="N16" s="7">
        <f t="shared" si="2"/>
        <v>127</v>
      </c>
      <c r="O16" s="16">
        <f t="shared" si="3"/>
        <v>52</v>
      </c>
      <c r="P16" s="30"/>
    </row>
    <row r="17" spans="1:16" x14ac:dyDescent="0.25">
      <c r="A17" s="13">
        <f t="shared" si="4"/>
        <v>7</v>
      </c>
      <c r="B17" s="13">
        <v>107</v>
      </c>
      <c r="C17" s="70" t="s">
        <v>193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>
        <v>25</v>
      </c>
      <c r="J17" s="7">
        <v>26</v>
      </c>
      <c r="K17" s="33">
        <f t="shared" si="0"/>
        <v>25</v>
      </c>
      <c r="L17" s="7">
        <f t="shared" si="1"/>
        <v>125</v>
      </c>
      <c r="M17" s="29"/>
      <c r="N17" s="7">
        <f t="shared" si="2"/>
        <v>125</v>
      </c>
      <c r="O17" s="16">
        <f t="shared" si="3"/>
        <v>51</v>
      </c>
      <c r="P17" s="11"/>
    </row>
    <row r="18" spans="1:16" x14ac:dyDescent="0.25">
      <c r="A18" s="13">
        <f t="shared" si="4"/>
        <v>8</v>
      </c>
      <c r="B18" s="13">
        <v>108</v>
      </c>
      <c r="C18" s="70" t="s">
        <v>194</v>
      </c>
      <c r="D18" s="7">
        <v>25</v>
      </c>
      <c r="E18" s="7">
        <v>25</v>
      </c>
      <c r="F18" s="7">
        <v>26</v>
      </c>
      <c r="G18" s="7">
        <v>26</v>
      </c>
      <c r="H18" s="7">
        <v>29</v>
      </c>
      <c r="I18" s="7">
        <v>25</v>
      </c>
      <c r="J18" s="7">
        <v>25</v>
      </c>
      <c r="K18" s="33">
        <f t="shared" si="0"/>
        <v>26.2</v>
      </c>
      <c r="L18" s="7">
        <f t="shared" si="1"/>
        <v>131</v>
      </c>
      <c r="M18" s="29"/>
      <c r="N18" s="7">
        <f t="shared" si="2"/>
        <v>131</v>
      </c>
      <c r="O18" s="16">
        <f t="shared" si="3"/>
        <v>50</v>
      </c>
      <c r="P18" s="11"/>
    </row>
    <row r="19" spans="1:16" ht="15.75" x14ac:dyDescent="0.25">
      <c r="A19" s="13">
        <f t="shared" si="4"/>
        <v>9</v>
      </c>
      <c r="B19" s="13">
        <v>109</v>
      </c>
      <c r="C19" s="70" t="s">
        <v>195</v>
      </c>
      <c r="D19" s="7">
        <v>25</v>
      </c>
      <c r="E19" s="7">
        <v>25</v>
      </c>
      <c r="F19" s="7">
        <v>27</v>
      </c>
      <c r="G19" s="7">
        <v>25</v>
      </c>
      <c r="H19" s="7">
        <v>30</v>
      </c>
      <c r="I19" s="7">
        <v>25</v>
      </c>
      <c r="J19" s="7">
        <v>25</v>
      </c>
      <c r="K19" s="33">
        <f t="shared" si="0"/>
        <v>26.4</v>
      </c>
      <c r="L19" s="7">
        <f t="shared" si="1"/>
        <v>132</v>
      </c>
      <c r="M19" s="29"/>
      <c r="N19" s="7">
        <f t="shared" si="2"/>
        <v>132</v>
      </c>
      <c r="O19" s="16">
        <f t="shared" si="3"/>
        <v>50</v>
      </c>
      <c r="P19" s="30"/>
    </row>
    <row r="20" spans="1:16" x14ac:dyDescent="0.25">
      <c r="A20" s="23" t="s">
        <v>19</v>
      </c>
      <c r="B20" s="24"/>
      <c r="C20" s="24"/>
      <c r="D20" s="24"/>
      <c r="E20" s="24"/>
      <c r="F20" s="24"/>
      <c r="G20" s="24"/>
      <c r="H20" s="24"/>
      <c r="I20" s="24"/>
      <c r="J20" s="24"/>
      <c r="K20" s="5"/>
      <c r="L20" s="5"/>
      <c r="M20" s="24"/>
      <c r="N20" s="5"/>
      <c r="O20" s="5"/>
      <c r="P20" s="6"/>
    </row>
    <row r="21" spans="1:16" x14ac:dyDescent="0.25">
      <c r="A21" s="13">
        <v>10</v>
      </c>
      <c r="B21" s="13">
        <v>401</v>
      </c>
      <c r="C21" s="70" t="s">
        <v>196</v>
      </c>
      <c r="D21" s="7">
        <v>30</v>
      </c>
      <c r="E21" s="7">
        <v>28</v>
      </c>
      <c r="F21" s="7">
        <v>28</v>
      </c>
      <c r="G21" s="7">
        <v>28</v>
      </c>
      <c r="H21" s="7">
        <v>30</v>
      </c>
      <c r="I21" s="7">
        <v>30</v>
      </c>
      <c r="J21" s="7">
        <v>29</v>
      </c>
      <c r="K21" s="33">
        <f t="shared" si="0"/>
        <v>28.8</v>
      </c>
      <c r="L21" s="7">
        <f t="shared" si="1"/>
        <v>144</v>
      </c>
      <c r="M21" s="15"/>
      <c r="N21" s="7">
        <f t="shared" si="2"/>
        <v>144</v>
      </c>
      <c r="O21" s="16">
        <f t="shared" si="3"/>
        <v>59</v>
      </c>
      <c r="P21" s="11">
        <v>2</v>
      </c>
    </row>
    <row r="22" spans="1:16" x14ac:dyDescent="0.25">
      <c r="P22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topLeftCell="A7" workbookViewId="0">
      <selection activeCell="C29" sqref="C29"/>
    </sheetView>
  </sheetViews>
  <sheetFormatPr defaultRowHeight="15" x14ac:dyDescent="0.25"/>
  <cols>
    <col min="3" max="3" width="32.85546875" customWidth="1"/>
  </cols>
  <sheetData>
    <row r="1" spans="1:19" x14ac:dyDescent="0.25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spans="1:19" x14ac:dyDescent="0.25">
      <c r="A3" s="3" t="s">
        <v>1</v>
      </c>
      <c r="B3" s="3" t="s">
        <v>2</v>
      </c>
      <c r="D3" s="2"/>
      <c r="E3" s="3" t="s">
        <v>30</v>
      </c>
      <c r="F3" s="3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x14ac:dyDescent="0.25">
      <c r="A4" s="3"/>
      <c r="B4" s="3" t="s">
        <v>4</v>
      </c>
      <c r="D4" s="2"/>
      <c r="E4" s="3" t="s">
        <v>77</v>
      </c>
      <c r="F4" s="3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x14ac:dyDescent="0.25">
      <c r="A5" s="3"/>
      <c r="B5" s="3" t="s">
        <v>72</v>
      </c>
      <c r="D5" s="2"/>
      <c r="E5" s="3" t="s">
        <v>78</v>
      </c>
      <c r="F5" s="3"/>
      <c r="G5" s="2"/>
      <c r="H5" s="2"/>
      <c r="I5" s="3"/>
      <c r="J5" s="3"/>
      <c r="K5" s="3"/>
      <c r="L5" s="2"/>
      <c r="M5" s="2"/>
      <c r="N5" s="2"/>
      <c r="O5" s="2"/>
      <c r="P5" s="2"/>
      <c r="Q5" s="2"/>
      <c r="R5" s="2"/>
      <c r="S5" s="2"/>
    </row>
    <row r="6" spans="1:19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</row>
    <row r="7" spans="1:19" x14ac:dyDescent="0.25">
      <c r="A7" s="3"/>
      <c r="B7" s="3"/>
      <c r="D7" s="2"/>
      <c r="E7" s="3" t="s">
        <v>79</v>
      </c>
      <c r="F7" s="3"/>
      <c r="G7" s="2"/>
      <c r="H7" s="2"/>
      <c r="I7" s="3"/>
      <c r="J7" s="3"/>
      <c r="K7" s="3"/>
      <c r="L7" s="2"/>
      <c r="M7" s="2"/>
      <c r="N7" s="2"/>
      <c r="O7" s="2"/>
      <c r="P7" s="2"/>
      <c r="Q7" s="2"/>
      <c r="R7" s="2"/>
      <c r="S7" s="2"/>
    </row>
    <row r="8" spans="1:19" x14ac:dyDescent="0.25">
      <c r="Q8" s="19"/>
    </row>
    <row r="9" spans="1:19" ht="24" x14ac:dyDescent="0.25">
      <c r="A9" s="20" t="s">
        <v>9</v>
      </c>
      <c r="B9" s="20" t="s">
        <v>10</v>
      </c>
      <c r="C9" s="20" t="s">
        <v>11</v>
      </c>
      <c r="D9" s="21" t="s">
        <v>1</v>
      </c>
      <c r="E9" s="22"/>
      <c r="F9" s="22"/>
      <c r="G9" s="22"/>
      <c r="H9" s="22"/>
      <c r="I9" s="22"/>
      <c r="J9" s="22"/>
      <c r="K9" s="22"/>
      <c r="L9" s="20" t="s">
        <v>12</v>
      </c>
      <c r="M9" s="20" t="s">
        <v>13</v>
      </c>
      <c r="N9" s="20" t="s">
        <v>14</v>
      </c>
      <c r="O9" s="20" t="s">
        <v>15</v>
      </c>
      <c r="P9" s="20" t="s">
        <v>16</v>
      </c>
      <c r="Q9" s="20" t="s">
        <v>17</v>
      </c>
    </row>
    <row r="10" spans="1:19" x14ac:dyDescent="0.25">
      <c r="A10" s="20"/>
      <c r="B10" s="20"/>
      <c r="C10" s="20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20"/>
      <c r="M10" s="20"/>
      <c r="N10" s="20"/>
      <c r="O10" s="20"/>
      <c r="P10" s="20"/>
      <c r="Q10" s="20"/>
    </row>
    <row r="11" spans="1:19" x14ac:dyDescent="0.25">
      <c r="A11" s="23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5"/>
      <c r="M11" s="5"/>
      <c r="N11" s="27"/>
      <c r="O11" s="5"/>
      <c r="P11" s="5"/>
      <c r="Q11" s="6"/>
    </row>
    <row r="12" spans="1:19" ht="15.75" x14ac:dyDescent="0.25">
      <c r="A12" s="13">
        <v>1</v>
      </c>
      <c r="B12" s="13">
        <v>201</v>
      </c>
      <c r="C12" s="70" t="s">
        <v>163</v>
      </c>
      <c r="D12" s="7">
        <v>25</v>
      </c>
      <c r="E12" s="7">
        <v>25</v>
      </c>
      <c r="F12" s="7">
        <v>25</v>
      </c>
      <c r="G12" s="7">
        <v>25</v>
      </c>
      <c r="H12" s="7">
        <v>25</v>
      </c>
      <c r="I12" s="7">
        <v>25</v>
      </c>
      <c r="J12" s="7">
        <v>25</v>
      </c>
      <c r="K12" s="7">
        <v>25</v>
      </c>
      <c r="L12" s="33">
        <f t="shared" ref="L12:L29" si="0">M12/5</f>
        <v>25</v>
      </c>
      <c r="M12" s="7">
        <f>D12+E12+F12+G12+H12</f>
        <v>125</v>
      </c>
      <c r="N12" s="29"/>
      <c r="O12" s="7">
        <f t="shared" ref="O12:O29" si="1">M12-N12</f>
        <v>125</v>
      </c>
      <c r="P12" s="16">
        <f>K12+J12+I12</f>
        <v>75</v>
      </c>
      <c r="Q12" s="30"/>
    </row>
    <row r="13" spans="1:19" ht="15.75" x14ac:dyDescent="0.25">
      <c r="A13" s="13">
        <f t="shared" ref="A13:A20" si="2">A12+1</f>
        <v>2</v>
      </c>
      <c r="B13" s="13">
        <v>202</v>
      </c>
      <c r="C13" s="70" t="s">
        <v>197</v>
      </c>
      <c r="D13" s="7">
        <v>27</v>
      </c>
      <c r="E13" s="7">
        <v>25</v>
      </c>
      <c r="F13" s="7">
        <v>25</v>
      </c>
      <c r="G13" s="7">
        <v>26</v>
      </c>
      <c r="H13" s="7">
        <v>25</v>
      </c>
      <c r="I13" s="7">
        <v>27</v>
      </c>
      <c r="J13" s="7">
        <v>25</v>
      </c>
      <c r="K13" s="7">
        <v>26</v>
      </c>
      <c r="L13" s="33">
        <f t="shared" si="0"/>
        <v>25.6</v>
      </c>
      <c r="M13" s="7">
        <f t="shared" ref="M13:M20" si="3">D13+E13+F13+G13+H13</f>
        <v>128</v>
      </c>
      <c r="N13" s="29"/>
      <c r="O13" s="7">
        <f t="shared" si="1"/>
        <v>128</v>
      </c>
      <c r="P13" s="16">
        <f t="shared" ref="P13:P29" si="4">K13+J13+I13</f>
        <v>78</v>
      </c>
      <c r="Q13" s="30"/>
    </row>
    <row r="14" spans="1:19" x14ac:dyDescent="0.25">
      <c r="A14" s="13">
        <f t="shared" si="2"/>
        <v>3</v>
      </c>
      <c r="B14" s="13">
        <v>204</v>
      </c>
      <c r="C14" s="70" t="s">
        <v>166</v>
      </c>
      <c r="D14" s="7">
        <v>28</v>
      </c>
      <c r="E14" s="7">
        <v>29</v>
      </c>
      <c r="F14" s="7">
        <v>28</v>
      </c>
      <c r="G14" s="7">
        <v>30</v>
      </c>
      <c r="H14" s="7">
        <v>29</v>
      </c>
      <c r="I14" s="7">
        <v>28</v>
      </c>
      <c r="J14" s="7">
        <v>30</v>
      </c>
      <c r="K14" s="7">
        <v>30</v>
      </c>
      <c r="L14" s="33">
        <f t="shared" si="0"/>
        <v>28.8</v>
      </c>
      <c r="M14" s="7">
        <f t="shared" si="3"/>
        <v>144</v>
      </c>
      <c r="N14" s="29"/>
      <c r="O14" s="7">
        <f t="shared" si="1"/>
        <v>144</v>
      </c>
      <c r="P14" s="16">
        <f t="shared" si="4"/>
        <v>88</v>
      </c>
      <c r="Q14" s="11">
        <v>2</v>
      </c>
    </row>
    <row r="15" spans="1:19" ht="15.75" x14ac:dyDescent="0.25">
      <c r="A15" s="13">
        <f t="shared" si="2"/>
        <v>4</v>
      </c>
      <c r="B15" s="13">
        <v>205</v>
      </c>
      <c r="C15" s="70" t="s">
        <v>98</v>
      </c>
      <c r="D15" s="7">
        <v>26</v>
      </c>
      <c r="E15" s="7">
        <v>27</v>
      </c>
      <c r="F15" s="7">
        <v>27</v>
      </c>
      <c r="G15" s="7">
        <v>28</v>
      </c>
      <c r="H15" s="7">
        <v>28</v>
      </c>
      <c r="I15" s="7">
        <v>25</v>
      </c>
      <c r="J15" s="7">
        <v>27</v>
      </c>
      <c r="K15" s="7">
        <v>28</v>
      </c>
      <c r="L15" s="33">
        <f t="shared" si="0"/>
        <v>27.2</v>
      </c>
      <c r="M15" s="7">
        <f t="shared" si="3"/>
        <v>136</v>
      </c>
      <c r="N15" s="29"/>
      <c r="O15" s="7">
        <f t="shared" si="1"/>
        <v>136</v>
      </c>
      <c r="P15" s="16">
        <f t="shared" si="4"/>
        <v>80</v>
      </c>
      <c r="Q15" s="30"/>
    </row>
    <row r="16" spans="1:19" ht="15.75" x14ac:dyDescent="0.25">
      <c r="A16" s="13">
        <f t="shared" si="2"/>
        <v>5</v>
      </c>
      <c r="B16" s="13">
        <v>206</v>
      </c>
      <c r="C16" s="70" t="s">
        <v>198</v>
      </c>
      <c r="D16" s="7">
        <v>30</v>
      </c>
      <c r="E16" s="7">
        <v>30</v>
      </c>
      <c r="F16" s="7">
        <v>29</v>
      </c>
      <c r="G16" s="7">
        <v>29</v>
      </c>
      <c r="H16" s="7">
        <v>30</v>
      </c>
      <c r="I16" s="7">
        <v>30</v>
      </c>
      <c r="J16" s="7">
        <v>29</v>
      </c>
      <c r="K16" s="7">
        <v>29</v>
      </c>
      <c r="L16" s="33">
        <f t="shared" si="0"/>
        <v>29.6</v>
      </c>
      <c r="M16" s="7">
        <f t="shared" si="3"/>
        <v>148</v>
      </c>
      <c r="N16" s="29"/>
      <c r="O16" s="7">
        <f t="shared" si="1"/>
        <v>148</v>
      </c>
      <c r="P16" s="16">
        <f t="shared" si="4"/>
        <v>88</v>
      </c>
      <c r="Q16" s="30">
        <v>1</v>
      </c>
    </row>
    <row r="17" spans="1:17" x14ac:dyDescent="0.25">
      <c r="A17" s="13">
        <f t="shared" si="2"/>
        <v>6</v>
      </c>
      <c r="B17" s="13">
        <v>208</v>
      </c>
      <c r="C17" s="70" t="s">
        <v>125</v>
      </c>
      <c r="D17" s="7">
        <v>29</v>
      </c>
      <c r="E17" s="7">
        <v>28</v>
      </c>
      <c r="F17" s="7">
        <v>30</v>
      </c>
      <c r="G17" s="7">
        <v>27</v>
      </c>
      <c r="H17" s="7">
        <v>26</v>
      </c>
      <c r="I17" s="7">
        <v>29</v>
      </c>
      <c r="J17" s="7">
        <v>28</v>
      </c>
      <c r="K17" s="7">
        <v>27</v>
      </c>
      <c r="L17" s="33">
        <f t="shared" si="0"/>
        <v>28</v>
      </c>
      <c r="M17" s="7">
        <f t="shared" si="3"/>
        <v>140</v>
      </c>
      <c r="N17" s="29"/>
      <c r="O17" s="7">
        <f t="shared" si="1"/>
        <v>140</v>
      </c>
      <c r="P17" s="16">
        <f t="shared" si="4"/>
        <v>84</v>
      </c>
      <c r="Q17" s="11">
        <v>3</v>
      </c>
    </row>
    <row r="18" spans="1:17" x14ac:dyDescent="0.25">
      <c r="A18" s="13">
        <f t="shared" si="2"/>
        <v>7</v>
      </c>
      <c r="B18" s="13">
        <v>209</v>
      </c>
      <c r="C18" s="70" t="s">
        <v>111</v>
      </c>
      <c r="D18" s="7">
        <v>25</v>
      </c>
      <c r="E18" s="7">
        <v>25</v>
      </c>
      <c r="F18" s="7">
        <v>25</v>
      </c>
      <c r="G18" s="7">
        <v>25</v>
      </c>
      <c r="H18" s="7">
        <v>27</v>
      </c>
      <c r="I18" s="7">
        <v>25</v>
      </c>
      <c r="J18" s="7">
        <v>25</v>
      </c>
      <c r="K18" s="7">
        <v>25</v>
      </c>
      <c r="L18" s="33">
        <f t="shared" si="0"/>
        <v>25.4</v>
      </c>
      <c r="M18" s="7">
        <f t="shared" si="3"/>
        <v>127</v>
      </c>
      <c r="N18" s="29"/>
      <c r="O18" s="7">
        <f t="shared" si="1"/>
        <v>127</v>
      </c>
      <c r="P18" s="16">
        <f t="shared" si="4"/>
        <v>75</v>
      </c>
      <c r="Q18" s="11"/>
    </row>
    <row r="19" spans="1:17" ht="15.75" x14ac:dyDescent="0.25">
      <c r="A19" s="13">
        <f t="shared" si="2"/>
        <v>8</v>
      </c>
      <c r="B19" s="13">
        <v>210</v>
      </c>
      <c r="C19" s="70" t="s">
        <v>127</v>
      </c>
      <c r="D19" s="7">
        <v>25</v>
      </c>
      <c r="E19" s="7">
        <v>26</v>
      </c>
      <c r="F19" s="7">
        <v>25</v>
      </c>
      <c r="G19" s="7">
        <v>25</v>
      </c>
      <c r="H19" s="7">
        <v>25</v>
      </c>
      <c r="I19" s="7">
        <v>26</v>
      </c>
      <c r="J19" s="7">
        <v>25</v>
      </c>
      <c r="K19" s="7">
        <v>25</v>
      </c>
      <c r="L19" s="33">
        <f t="shared" si="0"/>
        <v>25.2</v>
      </c>
      <c r="M19" s="7">
        <f t="shared" si="3"/>
        <v>126</v>
      </c>
      <c r="N19" s="29"/>
      <c r="O19" s="7">
        <f t="shared" si="1"/>
        <v>126</v>
      </c>
      <c r="P19" s="16">
        <f t="shared" si="4"/>
        <v>76</v>
      </c>
      <c r="Q19" s="30"/>
    </row>
    <row r="20" spans="1:17" ht="15.75" x14ac:dyDescent="0.25">
      <c r="A20" s="13">
        <f t="shared" si="2"/>
        <v>9</v>
      </c>
      <c r="B20" s="13">
        <v>211</v>
      </c>
      <c r="C20" s="70" t="s">
        <v>199</v>
      </c>
      <c r="D20" s="7">
        <v>25</v>
      </c>
      <c r="E20" s="7">
        <v>25</v>
      </c>
      <c r="F20" s="7">
        <v>26</v>
      </c>
      <c r="G20" s="7">
        <v>25</v>
      </c>
      <c r="H20" s="7">
        <v>25</v>
      </c>
      <c r="I20" s="7">
        <v>25</v>
      </c>
      <c r="J20" s="7">
        <v>26</v>
      </c>
      <c r="K20" s="7">
        <v>25</v>
      </c>
      <c r="L20" s="33">
        <f t="shared" si="0"/>
        <v>25.2</v>
      </c>
      <c r="M20" s="7">
        <f t="shared" si="3"/>
        <v>126</v>
      </c>
      <c r="N20" s="29"/>
      <c r="O20" s="7">
        <f t="shared" si="1"/>
        <v>126</v>
      </c>
      <c r="P20" s="16">
        <f t="shared" si="4"/>
        <v>76</v>
      </c>
      <c r="Q20" s="30"/>
    </row>
    <row r="21" spans="1:17" x14ac:dyDescent="0.25">
      <c r="A21" s="31" t="s">
        <v>18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5"/>
      <c r="M21" s="5"/>
      <c r="N21" s="27"/>
      <c r="O21" s="5"/>
      <c r="P21" s="5"/>
      <c r="Q21" s="6"/>
    </row>
    <row r="22" spans="1:17" x14ac:dyDescent="0.25">
      <c r="A22" s="13">
        <v>15</v>
      </c>
      <c r="B22" s="13">
        <v>301</v>
      </c>
      <c r="C22" s="29" t="s">
        <v>83</v>
      </c>
      <c r="D22" s="7">
        <v>28</v>
      </c>
      <c r="E22" s="7">
        <v>25</v>
      </c>
      <c r="F22" s="7">
        <v>25</v>
      </c>
      <c r="G22" s="7">
        <v>26</v>
      </c>
      <c r="H22" s="7">
        <v>26</v>
      </c>
      <c r="I22" s="7">
        <v>25</v>
      </c>
      <c r="J22" s="7">
        <v>27</v>
      </c>
      <c r="K22" s="7">
        <v>26</v>
      </c>
      <c r="L22" s="33">
        <f t="shared" si="0"/>
        <v>26</v>
      </c>
      <c r="M22" s="7">
        <f t="shared" ref="M22:M29" si="5">D22+E22+F22+G22+H22</f>
        <v>130</v>
      </c>
      <c r="N22" s="9"/>
      <c r="O22" s="7">
        <f t="shared" si="1"/>
        <v>130</v>
      </c>
      <c r="P22" s="16">
        <f t="shared" si="4"/>
        <v>78</v>
      </c>
      <c r="Q22" s="11"/>
    </row>
    <row r="23" spans="1:17" x14ac:dyDescent="0.25">
      <c r="A23" s="13">
        <v>16</v>
      </c>
      <c r="B23" s="13">
        <v>303</v>
      </c>
      <c r="C23" s="70" t="s">
        <v>99</v>
      </c>
      <c r="D23" s="7">
        <v>30</v>
      </c>
      <c r="E23" s="7">
        <v>30</v>
      </c>
      <c r="F23" s="7">
        <v>29</v>
      </c>
      <c r="G23" s="7">
        <v>30</v>
      </c>
      <c r="H23" s="7">
        <v>30</v>
      </c>
      <c r="I23" s="7">
        <v>29</v>
      </c>
      <c r="J23" s="7">
        <v>29</v>
      </c>
      <c r="K23" s="7">
        <v>30</v>
      </c>
      <c r="L23" s="33">
        <f t="shared" si="0"/>
        <v>29.8</v>
      </c>
      <c r="M23" s="7">
        <f t="shared" si="5"/>
        <v>149</v>
      </c>
      <c r="N23" s="7"/>
      <c r="O23" s="7">
        <f t="shared" si="1"/>
        <v>149</v>
      </c>
      <c r="P23" s="16">
        <f t="shared" si="4"/>
        <v>88</v>
      </c>
      <c r="Q23" s="11">
        <v>1</v>
      </c>
    </row>
    <row r="24" spans="1:17" x14ac:dyDescent="0.25">
      <c r="A24" s="13">
        <v>17</v>
      </c>
      <c r="B24" s="13">
        <v>306</v>
      </c>
      <c r="C24" s="70" t="s">
        <v>130</v>
      </c>
      <c r="D24" s="7">
        <v>27</v>
      </c>
      <c r="E24" s="7">
        <v>28</v>
      </c>
      <c r="F24" s="7">
        <v>28</v>
      </c>
      <c r="G24" s="7">
        <v>28</v>
      </c>
      <c r="H24" s="7">
        <v>27</v>
      </c>
      <c r="I24" s="7">
        <v>28</v>
      </c>
      <c r="J24" s="7">
        <v>28</v>
      </c>
      <c r="K24" s="7">
        <v>28</v>
      </c>
      <c r="L24" s="33">
        <f t="shared" si="0"/>
        <v>27.6</v>
      </c>
      <c r="M24" s="7">
        <f t="shared" si="5"/>
        <v>138</v>
      </c>
      <c r="N24" s="7"/>
      <c r="O24" s="7">
        <f t="shared" si="1"/>
        <v>138</v>
      </c>
      <c r="P24" s="16">
        <f t="shared" si="4"/>
        <v>84</v>
      </c>
      <c r="Q24" s="11">
        <v>3</v>
      </c>
    </row>
    <row r="25" spans="1:17" ht="15.75" x14ac:dyDescent="0.25">
      <c r="A25" s="13">
        <v>18</v>
      </c>
      <c r="B25" s="13">
        <v>307</v>
      </c>
      <c r="C25" s="71" t="s">
        <v>200</v>
      </c>
      <c r="D25" s="7">
        <v>26</v>
      </c>
      <c r="E25" s="7">
        <v>27</v>
      </c>
      <c r="F25" s="7">
        <v>27</v>
      </c>
      <c r="G25" s="7">
        <v>27</v>
      </c>
      <c r="H25" s="7">
        <v>28</v>
      </c>
      <c r="I25" s="7">
        <v>26</v>
      </c>
      <c r="J25" s="7">
        <v>26</v>
      </c>
      <c r="K25" s="7">
        <v>27</v>
      </c>
      <c r="L25" s="33">
        <f t="shared" si="0"/>
        <v>27</v>
      </c>
      <c r="M25" s="7">
        <f t="shared" si="5"/>
        <v>135</v>
      </c>
      <c r="N25" s="9"/>
      <c r="O25" s="7">
        <f t="shared" si="1"/>
        <v>135</v>
      </c>
      <c r="P25" s="16">
        <f t="shared" si="4"/>
        <v>79</v>
      </c>
      <c r="Q25" s="11"/>
    </row>
    <row r="26" spans="1:17" x14ac:dyDescent="0.25">
      <c r="A26" s="13">
        <v>19</v>
      </c>
      <c r="B26" s="13">
        <v>308</v>
      </c>
      <c r="C26" s="70" t="s">
        <v>101</v>
      </c>
      <c r="D26" s="7">
        <v>29</v>
      </c>
      <c r="E26" s="7">
        <v>29</v>
      </c>
      <c r="F26" s="7">
        <v>30</v>
      </c>
      <c r="G26" s="7">
        <v>29</v>
      </c>
      <c r="H26" s="7">
        <v>29</v>
      </c>
      <c r="I26" s="7">
        <v>30</v>
      </c>
      <c r="J26" s="7">
        <v>30</v>
      </c>
      <c r="K26" s="7">
        <v>29</v>
      </c>
      <c r="L26" s="33">
        <f t="shared" si="0"/>
        <v>29.2</v>
      </c>
      <c r="M26" s="7">
        <f t="shared" si="5"/>
        <v>146</v>
      </c>
      <c r="N26" s="29"/>
      <c r="O26" s="7">
        <f t="shared" si="1"/>
        <v>146</v>
      </c>
      <c r="P26" s="16">
        <f t="shared" si="4"/>
        <v>89</v>
      </c>
      <c r="Q26" s="11">
        <v>2</v>
      </c>
    </row>
    <row r="27" spans="1:17" x14ac:dyDescent="0.25">
      <c r="A27" s="23" t="s">
        <v>19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"/>
      <c r="M27" s="5"/>
      <c r="N27" s="24"/>
      <c r="O27" s="5"/>
      <c r="P27" s="5"/>
      <c r="Q27" s="6"/>
    </row>
    <row r="28" spans="1:17" x14ac:dyDescent="0.25">
      <c r="A28" s="13">
        <v>21</v>
      </c>
      <c r="B28" s="13">
        <v>401</v>
      </c>
      <c r="C28" s="70" t="s">
        <v>186</v>
      </c>
      <c r="D28" s="7">
        <v>29</v>
      </c>
      <c r="E28" s="7">
        <v>29</v>
      </c>
      <c r="F28" s="7">
        <v>29</v>
      </c>
      <c r="G28" s="7">
        <v>28</v>
      </c>
      <c r="H28" s="7">
        <v>28</v>
      </c>
      <c r="I28" s="7">
        <v>27</v>
      </c>
      <c r="J28" s="7">
        <v>28</v>
      </c>
      <c r="K28" s="7">
        <v>28</v>
      </c>
      <c r="L28" s="33">
        <f t="shared" si="0"/>
        <v>28.6</v>
      </c>
      <c r="M28" s="7">
        <f t="shared" si="5"/>
        <v>143</v>
      </c>
      <c r="N28" s="15"/>
      <c r="O28" s="7">
        <f t="shared" si="1"/>
        <v>143</v>
      </c>
      <c r="P28" s="16">
        <f t="shared" si="4"/>
        <v>83</v>
      </c>
      <c r="Q28" s="11">
        <v>3</v>
      </c>
    </row>
    <row r="29" spans="1:17" x14ac:dyDescent="0.25">
      <c r="A29" s="13">
        <v>22</v>
      </c>
      <c r="B29" s="13">
        <v>402</v>
      </c>
      <c r="C29" s="70" t="s">
        <v>82</v>
      </c>
      <c r="D29" s="13">
        <v>30</v>
      </c>
      <c r="E29" s="13">
        <v>30</v>
      </c>
      <c r="F29" s="13">
        <v>30</v>
      </c>
      <c r="G29" s="13">
        <v>29</v>
      </c>
      <c r="H29" s="13">
        <v>30</v>
      </c>
      <c r="I29" s="13">
        <v>29</v>
      </c>
      <c r="J29" s="13">
        <v>29</v>
      </c>
      <c r="K29" s="13">
        <v>29</v>
      </c>
      <c r="L29" s="33">
        <f t="shared" si="0"/>
        <v>29.8</v>
      </c>
      <c r="M29" s="7">
        <f t="shared" si="5"/>
        <v>149</v>
      </c>
      <c r="N29" s="32"/>
      <c r="O29" s="7">
        <f t="shared" si="1"/>
        <v>149</v>
      </c>
      <c r="P29" s="16">
        <f t="shared" si="4"/>
        <v>87</v>
      </c>
      <c r="Q29" s="11">
        <v>1</v>
      </c>
    </row>
    <row r="30" spans="1:17" x14ac:dyDescent="0.25">
      <c r="Q30" s="19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19" workbookViewId="0">
      <selection activeCell="C37" sqref="C37"/>
    </sheetView>
  </sheetViews>
  <sheetFormatPr defaultRowHeight="15" x14ac:dyDescent="0.25"/>
  <cols>
    <col min="3" max="3" width="28" customWidth="1"/>
  </cols>
  <sheetData>
    <row r="1" spans="1:19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9" x14ac:dyDescent="0.25">
      <c r="A3" s="3" t="s">
        <v>1</v>
      </c>
      <c r="B3" s="3" t="s">
        <v>2</v>
      </c>
      <c r="D3" s="2"/>
      <c r="E3" s="3" t="s">
        <v>37</v>
      </c>
      <c r="F3" s="3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x14ac:dyDescent="0.25">
      <c r="A4" s="3"/>
      <c r="B4" s="3" t="s">
        <v>28</v>
      </c>
      <c r="D4" s="2"/>
      <c r="E4" s="3" t="s">
        <v>80</v>
      </c>
      <c r="F4" s="3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x14ac:dyDescent="0.25">
      <c r="A5" s="3"/>
      <c r="B5" s="3" t="s">
        <v>58</v>
      </c>
      <c r="D5" s="2"/>
      <c r="E5" s="3" t="s">
        <v>24</v>
      </c>
      <c r="F5" s="3"/>
      <c r="G5" s="2"/>
      <c r="H5" s="2"/>
      <c r="I5" s="3"/>
      <c r="J5" s="3"/>
      <c r="K5" s="3"/>
      <c r="L5" s="2"/>
      <c r="M5" s="2"/>
      <c r="N5" s="2"/>
      <c r="O5" s="2"/>
      <c r="P5" s="2"/>
      <c r="Q5" s="2"/>
      <c r="R5" s="2"/>
      <c r="S5" s="2"/>
    </row>
    <row r="6" spans="1:19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</row>
    <row r="7" spans="1:19" x14ac:dyDescent="0.25">
      <c r="A7" s="3"/>
      <c r="B7" s="3"/>
      <c r="D7" s="2"/>
      <c r="E7" s="3" t="s">
        <v>81</v>
      </c>
      <c r="F7" s="3"/>
      <c r="G7" s="2"/>
      <c r="H7" s="2"/>
      <c r="I7" s="3"/>
      <c r="J7" s="3"/>
      <c r="K7" s="3"/>
      <c r="L7" s="2"/>
      <c r="M7" s="2"/>
      <c r="N7" s="2"/>
      <c r="O7" s="2"/>
      <c r="P7" s="2"/>
      <c r="Q7" s="2"/>
      <c r="R7" s="2"/>
      <c r="S7" s="2"/>
    </row>
    <row r="8" spans="1:19" x14ac:dyDescent="0.25">
      <c r="Q8" s="19"/>
    </row>
    <row r="9" spans="1:19" ht="24" x14ac:dyDescent="0.25">
      <c r="A9" s="20" t="s">
        <v>9</v>
      </c>
      <c r="B9" s="20" t="s">
        <v>10</v>
      </c>
      <c r="C9" s="20" t="s">
        <v>11</v>
      </c>
      <c r="D9" s="21" t="s">
        <v>1</v>
      </c>
      <c r="E9" s="22"/>
      <c r="F9" s="22"/>
      <c r="G9" s="22"/>
      <c r="H9" s="22"/>
      <c r="I9" s="22"/>
      <c r="J9" s="22"/>
      <c r="K9" s="22"/>
      <c r="L9" s="20" t="s">
        <v>12</v>
      </c>
      <c r="M9" s="20" t="s">
        <v>13</v>
      </c>
      <c r="N9" s="20" t="s">
        <v>14</v>
      </c>
      <c r="O9" s="20" t="s">
        <v>15</v>
      </c>
      <c r="P9" s="20" t="s">
        <v>16</v>
      </c>
      <c r="Q9" s="20" t="s">
        <v>17</v>
      </c>
    </row>
    <row r="10" spans="1:19" x14ac:dyDescent="0.25">
      <c r="A10" s="20"/>
      <c r="B10" s="20"/>
      <c r="C10" s="20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20"/>
      <c r="M10" s="20"/>
      <c r="N10" s="20"/>
      <c r="O10" s="20"/>
      <c r="P10" s="20"/>
      <c r="Q10" s="20"/>
    </row>
    <row r="11" spans="1:19" x14ac:dyDescent="0.25">
      <c r="A11" s="23" t="s">
        <v>25</v>
      </c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7"/>
      <c r="Q11" s="28"/>
    </row>
    <row r="12" spans="1:19" x14ac:dyDescent="0.25">
      <c r="A12" s="13">
        <v>1</v>
      </c>
      <c r="B12" s="13">
        <v>101</v>
      </c>
      <c r="C12" s="70" t="s">
        <v>201</v>
      </c>
      <c r="D12" s="7">
        <v>29</v>
      </c>
      <c r="E12" s="7">
        <v>28</v>
      </c>
      <c r="F12" s="7">
        <v>28</v>
      </c>
      <c r="G12" s="7">
        <v>29</v>
      </c>
      <c r="H12" s="7">
        <v>28</v>
      </c>
      <c r="I12" s="7">
        <v>30</v>
      </c>
      <c r="J12" s="7">
        <v>29</v>
      </c>
      <c r="K12" s="7">
        <v>28</v>
      </c>
      <c r="L12" s="33">
        <f>M12/5</f>
        <v>28.4</v>
      </c>
      <c r="M12" s="7">
        <f>D12+E12+F12+G12+H12</f>
        <v>142</v>
      </c>
      <c r="N12" s="29"/>
      <c r="O12" s="7">
        <f>M12-N12</f>
        <v>142</v>
      </c>
      <c r="P12" s="16">
        <f>K12+J12+I12</f>
        <v>87</v>
      </c>
      <c r="Q12" s="11">
        <v>3</v>
      </c>
    </row>
    <row r="13" spans="1:19" ht="15.75" x14ac:dyDescent="0.25">
      <c r="A13" s="13">
        <v>2</v>
      </c>
      <c r="B13" s="13">
        <v>102</v>
      </c>
      <c r="C13" s="70" t="s">
        <v>145</v>
      </c>
      <c r="D13" s="7">
        <v>28</v>
      </c>
      <c r="E13" s="7">
        <v>29</v>
      </c>
      <c r="F13" s="7">
        <v>30</v>
      </c>
      <c r="G13" s="7">
        <v>28</v>
      </c>
      <c r="H13" s="7">
        <v>29</v>
      </c>
      <c r="I13" s="7">
        <v>27</v>
      </c>
      <c r="J13" s="7">
        <v>28</v>
      </c>
      <c r="K13" s="7">
        <v>29</v>
      </c>
      <c r="L13" s="33">
        <f t="shared" ref="L13:L37" si="0">M13/5</f>
        <v>28.8</v>
      </c>
      <c r="M13" s="7">
        <f t="shared" ref="M13:M37" si="1">D13+E13+F13+G13+H13</f>
        <v>144</v>
      </c>
      <c r="N13" s="29"/>
      <c r="O13" s="7">
        <f t="shared" ref="O13:O37" si="2">M13-N13</f>
        <v>144</v>
      </c>
      <c r="P13" s="16">
        <f t="shared" ref="P13:P37" si="3">K13+J13+I13</f>
        <v>84</v>
      </c>
      <c r="Q13" s="30">
        <v>2</v>
      </c>
    </row>
    <row r="14" spans="1:19" ht="15.75" x14ac:dyDescent="0.25">
      <c r="A14" s="13">
        <v>3</v>
      </c>
      <c r="B14" s="13">
        <v>103</v>
      </c>
      <c r="C14" s="70" t="s">
        <v>202</v>
      </c>
      <c r="D14" s="7">
        <v>25</v>
      </c>
      <c r="E14" s="7">
        <v>25</v>
      </c>
      <c r="F14" s="7">
        <v>27</v>
      </c>
      <c r="G14" s="7">
        <v>27</v>
      </c>
      <c r="H14" s="7">
        <v>26</v>
      </c>
      <c r="I14" s="7">
        <v>26</v>
      </c>
      <c r="J14" s="7">
        <v>25</v>
      </c>
      <c r="K14" s="7">
        <v>27</v>
      </c>
      <c r="L14" s="33">
        <f t="shared" si="0"/>
        <v>26</v>
      </c>
      <c r="M14" s="7">
        <f t="shared" si="1"/>
        <v>130</v>
      </c>
      <c r="N14" s="29"/>
      <c r="O14" s="7">
        <f t="shared" si="2"/>
        <v>130</v>
      </c>
      <c r="P14" s="16">
        <f t="shared" si="3"/>
        <v>78</v>
      </c>
      <c r="Q14" s="30"/>
    </row>
    <row r="15" spans="1:19" ht="15.75" x14ac:dyDescent="0.25">
      <c r="A15" s="13">
        <v>5</v>
      </c>
      <c r="B15" s="13">
        <v>105</v>
      </c>
      <c r="C15" s="70" t="s">
        <v>140</v>
      </c>
      <c r="D15" s="7">
        <v>27</v>
      </c>
      <c r="E15" s="7">
        <v>25</v>
      </c>
      <c r="F15" s="7">
        <v>26</v>
      </c>
      <c r="G15" s="7">
        <v>26</v>
      </c>
      <c r="H15" s="7">
        <v>27</v>
      </c>
      <c r="I15" s="7">
        <v>28</v>
      </c>
      <c r="J15" s="7">
        <v>25</v>
      </c>
      <c r="K15" s="7">
        <v>26</v>
      </c>
      <c r="L15" s="33">
        <f t="shared" si="0"/>
        <v>26.2</v>
      </c>
      <c r="M15" s="7">
        <f t="shared" si="1"/>
        <v>131</v>
      </c>
      <c r="N15" s="29"/>
      <c r="O15" s="7">
        <f t="shared" si="2"/>
        <v>131</v>
      </c>
      <c r="P15" s="16">
        <f t="shared" si="3"/>
        <v>79</v>
      </c>
      <c r="Q15" s="30"/>
    </row>
    <row r="16" spans="1:19" ht="15.75" x14ac:dyDescent="0.25">
      <c r="A16" s="13">
        <v>6</v>
      </c>
      <c r="B16" s="13">
        <v>106</v>
      </c>
      <c r="C16" s="70" t="s">
        <v>203</v>
      </c>
      <c r="D16" s="7">
        <v>25</v>
      </c>
      <c r="E16" s="7">
        <v>25</v>
      </c>
      <c r="F16" s="7">
        <v>25</v>
      </c>
      <c r="G16" s="7">
        <v>25</v>
      </c>
      <c r="H16" s="7">
        <v>26</v>
      </c>
      <c r="I16" s="7">
        <v>25</v>
      </c>
      <c r="J16" s="7">
        <v>25</v>
      </c>
      <c r="K16" s="7">
        <v>25</v>
      </c>
      <c r="L16" s="33">
        <f t="shared" si="0"/>
        <v>25.2</v>
      </c>
      <c r="M16" s="7">
        <f t="shared" si="1"/>
        <v>126</v>
      </c>
      <c r="N16" s="29"/>
      <c r="O16" s="7">
        <f t="shared" si="2"/>
        <v>126</v>
      </c>
      <c r="P16" s="16">
        <f t="shared" si="3"/>
        <v>75</v>
      </c>
      <c r="Q16" s="30"/>
    </row>
    <row r="17" spans="1:17" x14ac:dyDescent="0.25">
      <c r="A17" s="13">
        <v>7</v>
      </c>
      <c r="B17" s="13">
        <v>107</v>
      </c>
      <c r="C17" s="70" t="s">
        <v>204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>
        <v>25</v>
      </c>
      <c r="J17" s="7">
        <v>25</v>
      </c>
      <c r="K17" s="7">
        <v>25</v>
      </c>
      <c r="L17" s="33">
        <f t="shared" si="0"/>
        <v>25</v>
      </c>
      <c r="M17" s="7">
        <f t="shared" si="1"/>
        <v>125</v>
      </c>
      <c r="N17" s="29"/>
      <c r="O17" s="7">
        <f t="shared" si="2"/>
        <v>125</v>
      </c>
      <c r="P17" s="16">
        <f t="shared" si="3"/>
        <v>75</v>
      </c>
      <c r="Q17" s="11"/>
    </row>
    <row r="18" spans="1:17" x14ac:dyDescent="0.25">
      <c r="A18" s="13">
        <v>8</v>
      </c>
      <c r="B18" s="13">
        <v>108</v>
      </c>
      <c r="C18" s="70" t="s">
        <v>205</v>
      </c>
      <c r="D18" s="7">
        <v>30</v>
      </c>
      <c r="E18" s="7">
        <v>30</v>
      </c>
      <c r="F18" s="7">
        <v>29</v>
      </c>
      <c r="G18" s="7">
        <v>30</v>
      </c>
      <c r="H18" s="7">
        <v>30</v>
      </c>
      <c r="I18" s="7">
        <v>29</v>
      </c>
      <c r="J18" s="7">
        <v>30</v>
      </c>
      <c r="K18" s="7">
        <v>30</v>
      </c>
      <c r="L18" s="33">
        <f t="shared" si="0"/>
        <v>29.8</v>
      </c>
      <c r="M18" s="7">
        <f t="shared" si="1"/>
        <v>149</v>
      </c>
      <c r="N18" s="29"/>
      <c r="O18" s="7">
        <f t="shared" si="2"/>
        <v>149</v>
      </c>
      <c r="P18" s="16">
        <f t="shared" si="3"/>
        <v>89</v>
      </c>
      <c r="Q18" s="11">
        <v>1</v>
      </c>
    </row>
    <row r="19" spans="1:17" ht="15.75" x14ac:dyDescent="0.25">
      <c r="A19" s="13">
        <v>9</v>
      </c>
      <c r="B19" s="13">
        <v>109</v>
      </c>
      <c r="C19" s="70" t="s">
        <v>206</v>
      </c>
      <c r="D19" s="7">
        <v>25</v>
      </c>
      <c r="E19" s="7">
        <v>25</v>
      </c>
      <c r="F19" s="7">
        <v>25</v>
      </c>
      <c r="G19" s="7">
        <v>25</v>
      </c>
      <c r="H19" s="7">
        <v>27</v>
      </c>
      <c r="I19" s="7">
        <v>25</v>
      </c>
      <c r="J19" s="7">
        <v>25</v>
      </c>
      <c r="K19" s="7">
        <v>26</v>
      </c>
      <c r="L19" s="33">
        <f t="shared" si="0"/>
        <v>25.4</v>
      </c>
      <c r="M19" s="7">
        <f t="shared" si="1"/>
        <v>127</v>
      </c>
      <c r="N19" s="29"/>
      <c r="O19" s="7">
        <f t="shared" si="2"/>
        <v>127</v>
      </c>
      <c r="P19" s="16">
        <f t="shared" si="3"/>
        <v>76</v>
      </c>
      <c r="Q19" s="30"/>
    </row>
    <row r="20" spans="1:17" ht="15.75" x14ac:dyDescent="0.25">
      <c r="A20" s="13">
        <v>10</v>
      </c>
      <c r="B20" s="13">
        <v>110</v>
      </c>
      <c r="C20" s="70" t="s">
        <v>207</v>
      </c>
      <c r="D20" s="7">
        <v>25</v>
      </c>
      <c r="E20" s="7">
        <v>25</v>
      </c>
      <c r="F20" s="7">
        <v>25</v>
      </c>
      <c r="G20" s="7">
        <v>25</v>
      </c>
      <c r="H20" s="7">
        <v>25</v>
      </c>
      <c r="I20" s="7">
        <v>25</v>
      </c>
      <c r="J20" s="7">
        <v>25</v>
      </c>
      <c r="K20" s="7">
        <v>25</v>
      </c>
      <c r="L20" s="33">
        <f t="shared" si="0"/>
        <v>25</v>
      </c>
      <c r="M20" s="7">
        <f t="shared" si="1"/>
        <v>125</v>
      </c>
      <c r="N20" s="29"/>
      <c r="O20" s="7">
        <f t="shared" si="2"/>
        <v>125</v>
      </c>
      <c r="P20" s="16">
        <f t="shared" si="3"/>
        <v>75</v>
      </c>
      <c r="Q20" s="30"/>
    </row>
    <row r="21" spans="1:17" x14ac:dyDescent="0.25">
      <c r="A21" s="13">
        <v>11</v>
      </c>
      <c r="B21" s="13">
        <v>111</v>
      </c>
      <c r="C21" s="70" t="s">
        <v>208</v>
      </c>
      <c r="D21" s="7">
        <v>25</v>
      </c>
      <c r="E21" s="7">
        <v>26</v>
      </c>
      <c r="F21" s="7">
        <v>25</v>
      </c>
      <c r="G21" s="7">
        <v>26</v>
      </c>
      <c r="H21" s="7">
        <v>26</v>
      </c>
      <c r="I21" s="7">
        <v>25</v>
      </c>
      <c r="J21" s="7">
        <v>25</v>
      </c>
      <c r="K21" s="7">
        <v>25</v>
      </c>
      <c r="L21" s="33">
        <f t="shared" si="0"/>
        <v>25.6</v>
      </c>
      <c r="M21" s="7">
        <f t="shared" si="1"/>
        <v>128</v>
      </c>
      <c r="N21" s="29"/>
      <c r="O21" s="7">
        <f t="shared" si="2"/>
        <v>128</v>
      </c>
      <c r="P21" s="16">
        <f t="shared" si="3"/>
        <v>75</v>
      </c>
      <c r="Q21" s="11"/>
    </row>
    <row r="22" spans="1:17" x14ac:dyDescent="0.25">
      <c r="A22" s="13">
        <v>12</v>
      </c>
      <c r="B22" s="13">
        <v>112</v>
      </c>
      <c r="C22" s="70" t="s">
        <v>209</v>
      </c>
      <c r="D22" s="7">
        <v>26</v>
      </c>
      <c r="E22" s="7">
        <v>27</v>
      </c>
      <c r="F22" s="7">
        <v>25</v>
      </c>
      <c r="G22" s="7">
        <v>25</v>
      </c>
      <c r="H22" s="7">
        <v>26</v>
      </c>
      <c r="I22" s="7">
        <v>25</v>
      </c>
      <c r="J22" s="7">
        <v>27</v>
      </c>
      <c r="K22" s="7">
        <v>25</v>
      </c>
      <c r="L22" s="33">
        <f t="shared" si="0"/>
        <v>25.8</v>
      </c>
      <c r="M22" s="7">
        <f t="shared" si="1"/>
        <v>129</v>
      </c>
      <c r="N22" s="29"/>
      <c r="O22" s="7">
        <f t="shared" si="2"/>
        <v>129</v>
      </c>
      <c r="P22" s="16">
        <f t="shared" si="3"/>
        <v>77</v>
      </c>
      <c r="Q22" s="11"/>
    </row>
    <row r="23" spans="1:17" x14ac:dyDescent="0.25">
      <c r="A23" s="13">
        <v>13</v>
      </c>
      <c r="B23" s="13">
        <v>113</v>
      </c>
      <c r="C23" s="70" t="s">
        <v>210</v>
      </c>
      <c r="D23" s="7">
        <v>25</v>
      </c>
      <c r="E23" s="7">
        <v>25</v>
      </c>
      <c r="F23" s="7">
        <v>25</v>
      </c>
      <c r="G23" s="7">
        <v>25</v>
      </c>
      <c r="H23" s="7">
        <v>25</v>
      </c>
      <c r="I23" s="7">
        <v>25</v>
      </c>
      <c r="J23" s="7">
        <v>26</v>
      </c>
      <c r="K23" s="7">
        <v>25</v>
      </c>
      <c r="L23" s="33">
        <f t="shared" ref="L23" si="4">M23/5</f>
        <v>25</v>
      </c>
      <c r="M23" s="7">
        <f t="shared" ref="M23" si="5">D23+E23+F23+G23+H23</f>
        <v>125</v>
      </c>
      <c r="N23" s="29"/>
      <c r="O23" s="7">
        <f t="shared" ref="O23" si="6">M23-N23</f>
        <v>125</v>
      </c>
      <c r="P23" s="16">
        <f t="shared" ref="P23" si="7">K23+J23+I23</f>
        <v>76</v>
      </c>
      <c r="Q23" s="11"/>
    </row>
    <row r="24" spans="1:17" x14ac:dyDescent="0.25">
      <c r="A24" s="23" t="s">
        <v>26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5"/>
      <c r="M24" s="5"/>
      <c r="N24" s="27"/>
      <c r="O24" s="5"/>
      <c r="P24" s="5"/>
      <c r="Q24" s="6"/>
    </row>
    <row r="25" spans="1:17" x14ac:dyDescent="0.25">
      <c r="A25" s="13">
        <v>14</v>
      </c>
      <c r="B25" s="13">
        <v>201</v>
      </c>
      <c r="C25" s="70" t="s">
        <v>163</v>
      </c>
      <c r="D25" s="7">
        <v>26</v>
      </c>
      <c r="E25" s="7">
        <v>28</v>
      </c>
      <c r="F25" s="7">
        <v>26</v>
      </c>
      <c r="G25" s="7">
        <v>26</v>
      </c>
      <c r="H25" s="7">
        <v>26</v>
      </c>
      <c r="I25" s="7">
        <v>26</v>
      </c>
      <c r="J25" s="7">
        <v>28</v>
      </c>
      <c r="K25" s="7">
        <v>28</v>
      </c>
      <c r="L25" s="33">
        <f t="shared" ref="L25:L27" si="8">M25/5</f>
        <v>26.4</v>
      </c>
      <c r="M25" s="7">
        <f t="shared" ref="M25:M27" si="9">D25+E25+F25+G25+H25</f>
        <v>132</v>
      </c>
      <c r="N25" s="9"/>
      <c r="O25" s="7">
        <f t="shared" ref="O25:O27" si="10">M25-N25</f>
        <v>132</v>
      </c>
      <c r="P25" s="16">
        <f t="shared" ref="P25:P27" si="11">K25+J25+I25</f>
        <v>82</v>
      </c>
      <c r="Q25" s="11"/>
    </row>
    <row r="26" spans="1:17" x14ac:dyDescent="0.25">
      <c r="A26" s="13">
        <v>15</v>
      </c>
      <c r="B26" s="13">
        <v>202</v>
      </c>
      <c r="C26" s="70" t="s">
        <v>98</v>
      </c>
      <c r="D26" s="7">
        <v>29</v>
      </c>
      <c r="E26" s="7">
        <v>30</v>
      </c>
      <c r="F26" s="7">
        <v>29</v>
      </c>
      <c r="G26" s="7">
        <v>30</v>
      </c>
      <c r="H26" s="7">
        <v>28</v>
      </c>
      <c r="I26" s="7">
        <v>30</v>
      </c>
      <c r="J26" s="7">
        <v>29</v>
      </c>
      <c r="K26" s="7">
        <v>29</v>
      </c>
      <c r="L26" s="33">
        <f t="shared" si="8"/>
        <v>29.2</v>
      </c>
      <c r="M26" s="7">
        <f t="shared" si="9"/>
        <v>146</v>
      </c>
      <c r="N26" s="9"/>
      <c r="O26" s="7">
        <f t="shared" si="10"/>
        <v>146</v>
      </c>
      <c r="P26" s="16">
        <f t="shared" si="11"/>
        <v>88</v>
      </c>
      <c r="Q26" s="11">
        <v>1</v>
      </c>
    </row>
    <row r="27" spans="1:17" x14ac:dyDescent="0.25">
      <c r="A27" s="13">
        <v>16</v>
      </c>
      <c r="B27" s="13">
        <v>203</v>
      </c>
      <c r="C27" s="70" t="s">
        <v>124</v>
      </c>
      <c r="D27" s="7">
        <v>30</v>
      </c>
      <c r="E27" s="7">
        <v>26</v>
      </c>
      <c r="F27" s="7">
        <v>27</v>
      </c>
      <c r="G27" s="7">
        <v>27</v>
      </c>
      <c r="H27" s="7">
        <v>29</v>
      </c>
      <c r="I27" s="7">
        <v>28</v>
      </c>
      <c r="J27" s="7">
        <v>25</v>
      </c>
      <c r="K27" s="7">
        <v>27</v>
      </c>
      <c r="L27" s="33">
        <f t="shared" si="8"/>
        <v>27.8</v>
      </c>
      <c r="M27" s="7">
        <f t="shared" si="9"/>
        <v>139</v>
      </c>
      <c r="N27" s="9"/>
      <c r="O27" s="7">
        <f t="shared" si="10"/>
        <v>139</v>
      </c>
      <c r="P27" s="16">
        <f t="shared" si="11"/>
        <v>80</v>
      </c>
      <c r="Q27" s="11">
        <v>2</v>
      </c>
    </row>
    <row r="28" spans="1:17" x14ac:dyDescent="0.25">
      <c r="A28" s="13">
        <v>17</v>
      </c>
      <c r="B28" s="13">
        <v>204</v>
      </c>
      <c r="C28" s="70" t="s">
        <v>198</v>
      </c>
      <c r="D28" s="7">
        <v>28</v>
      </c>
      <c r="E28" s="7">
        <v>29</v>
      </c>
      <c r="F28" s="7">
        <v>30</v>
      </c>
      <c r="G28" s="7">
        <v>29</v>
      </c>
      <c r="H28" s="7">
        <v>30</v>
      </c>
      <c r="I28" s="7">
        <v>29</v>
      </c>
      <c r="J28" s="7">
        <v>26</v>
      </c>
      <c r="K28" s="7">
        <v>30</v>
      </c>
      <c r="L28" s="33">
        <f t="shared" si="0"/>
        <v>29.2</v>
      </c>
      <c r="M28" s="7">
        <f t="shared" si="1"/>
        <v>146</v>
      </c>
      <c r="N28" s="9"/>
      <c r="O28" s="7">
        <f t="shared" si="2"/>
        <v>146</v>
      </c>
      <c r="P28" s="16">
        <f t="shared" si="3"/>
        <v>85</v>
      </c>
      <c r="Q28" s="11">
        <v>1</v>
      </c>
    </row>
    <row r="29" spans="1:17" x14ac:dyDescent="0.25">
      <c r="A29" s="13">
        <v>18</v>
      </c>
      <c r="B29" s="13">
        <v>205</v>
      </c>
      <c r="C29" s="70" t="s">
        <v>125</v>
      </c>
      <c r="D29" s="7">
        <v>27</v>
      </c>
      <c r="E29" s="7">
        <v>27</v>
      </c>
      <c r="F29" s="7">
        <v>28</v>
      </c>
      <c r="G29" s="7">
        <v>28</v>
      </c>
      <c r="H29" s="7">
        <v>27</v>
      </c>
      <c r="I29" s="7">
        <v>27</v>
      </c>
      <c r="J29" s="7">
        <v>27</v>
      </c>
      <c r="K29" s="7">
        <v>26</v>
      </c>
      <c r="L29" s="33">
        <f t="shared" si="0"/>
        <v>27.4</v>
      </c>
      <c r="M29" s="7">
        <f t="shared" si="1"/>
        <v>137</v>
      </c>
      <c r="N29" s="9"/>
      <c r="O29" s="7">
        <f t="shared" si="2"/>
        <v>137</v>
      </c>
      <c r="P29" s="16">
        <f t="shared" si="3"/>
        <v>80</v>
      </c>
      <c r="Q29" s="11">
        <v>3</v>
      </c>
    </row>
    <row r="30" spans="1:17" x14ac:dyDescent="0.25">
      <c r="A30" s="31" t="s">
        <v>18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"/>
      <c r="M30" s="5"/>
      <c r="N30" s="27"/>
      <c r="O30" s="5"/>
      <c r="P30" s="5"/>
      <c r="Q30" s="6"/>
    </row>
    <row r="31" spans="1:17" x14ac:dyDescent="0.25">
      <c r="A31" s="13">
        <v>19</v>
      </c>
      <c r="B31" s="13">
        <v>301</v>
      </c>
      <c r="C31" s="72" t="s">
        <v>211</v>
      </c>
      <c r="D31" s="7">
        <v>28</v>
      </c>
      <c r="E31" s="7">
        <v>27</v>
      </c>
      <c r="F31" s="7">
        <v>29</v>
      </c>
      <c r="G31" s="7">
        <v>28</v>
      </c>
      <c r="H31" s="7">
        <v>29</v>
      </c>
      <c r="I31" s="7">
        <v>27</v>
      </c>
      <c r="J31" s="7">
        <v>29</v>
      </c>
      <c r="K31" s="7">
        <v>29</v>
      </c>
      <c r="L31" s="33">
        <f t="shared" si="0"/>
        <v>28.2</v>
      </c>
      <c r="M31" s="7">
        <f t="shared" si="1"/>
        <v>141</v>
      </c>
      <c r="N31" s="9"/>
      <c r="O31" s="7">
        <f t="shared" si="2"/>
        <v>141</v>
      </c>
      <c r="P31" s="16">
        <f t="shared" si="3"/>
        <v>85</v>
      </c>
      <c r="Q31" s="11">
        <v>2</v>
      </c>
    </row>
    <row r="32" spans="1:17" x14ac:dyDescent="0.25">
      <c r="A32" s="13">
        <v>20</v>
      </c>
      <c r="B32" s="13">
        <v>302</v>
      </c>
      <c r="C32" s="70" t="s">
        <v>99</v>
      </c>
      <c r="D32" s="7">
        <v>27</v>
      </c>
      <c r="E32" s="7">
        <v>28</v>
      </c>
      <c r="F32" s="7">
        <v>30</v>
      </c>
      <c r="G32" s="7">
        <v>29</v>
      </c>
      <c r="H32" s="7">
        <v>30</v>
      </c>
      <c r="I32" s="7">
        <v>30</v>
      </c>
      <c r="J32" s="7">
        <v>27</v>
      </c>
      <c r="K32" s="7">
        <v>30</v>
      </c>
      <c r="L32" s="33">
        <f t="shared" si="0"/>
        <v>28.8</v>
      </c>
      <c r="M32" s="7">
        <f t="shared" si="1"/>
        <v>144</v>
      </c>
      <c r="N32" s="7"/>
      <c r="O32" s="7">
        <f t="shared" si="2"/>
        <v>144</v>
      </c>
      <c r="P32" s="16">
        <f t="shared" si="3"/>
        <v>87</v>
      </c>
      <c r="Q32" s="11">
        <v>1</v>
      </c>
    </row>
    <row r="33" spans="1:17" x14ac:dyDescent="0.25">
      <c r="A33" s="13">
        <v>21</v>
      </c>
      <c r="B33" s="13">
        <v>303</v>
      </c>
      <c r="C33" s="70" t="s">
        <v>167</v>
      </c>
      <c r="D33" s="7">
        <v>26</v>
      </c>
      <c r="E33" s="7">
        <v>30</v>
      </c>
      <c r="F33" s="7">
        <v>27</v>
      </c>
      <c r="G33" s="7">
        <v>27</v>
      </c>
      <c r="H33" s="7">
        <v>28</v>
      </c>
      <c r="I33" s="7">
        <v>26</v>
      </c>
      <c r="J33" s="7">
        <v>25</v>
      </c>
      <c r="K33" s="7">
        <v>27</v>
      </c>
      <c r="L33" s="33">
        <f t="shared" si="0"/>
        <v>27.6</v>
      </c>
      <c r="M33" s="7">
        <f t="shared" si="1"/>
        <v>138</v>
      </c>
      <c r="N33" s="7"/>
      <c r="O33" s="7">
        <f t="shared" si="2"/>
        <v>138</v>
      </c>
      <c r="P33" s="16">
        <f t="shared" si="3"/>
        <v>78</v>
      </c>
      <c r="Q33" s="11"/>
    </row>
    <row r="34" spans="1:17" x14ac:dyDescent="0.25">
      <c r="A34" s="13">
        <v>22</v>
      </c>
      <c r="B34" s="13">
        <v>304</v>
      </c>
      <c r="C34" s="70" t="s">
        <v>100</v>
      </c>
      <c r="D34" s="7">
        <v>29</v>
      </c>
      <c r="E34" s="7">
        <v>29</v>
      </c>
      <c r="F34" s="7">
        <v>28</v>
      </c>
      <c r="G34" s="7">
        <v>30</v>
      </c>
      <c r="H34" s="7">
        <v>27</v>
      </c>
      <c r="I34" s="7">
        <v>29</v>
      </c>
      <c r="J34" s="7">
        <v>28</v>
      </c>
      <c r="K34" s="7">
        <v>28</v>
      </c>
      <c r="L34" s="33">
        <f t="shared" si="0"/>
        <v>28.6</v>
      </c>
      <c r="M34" s="7">
        <f t="shared" si="1"/>
        <v>143</v>
      </c>
      <c r="N34" s="9"/>
      <c r="O34" s="7">
        <f t="shared" si="2"/>
        <v>143</v>
      </c>
      <c r="P34" s="16">
        <f t="shared" si="3"/>
        <v>85</v>
      </c>
      <c r="Q34" s="11">
        <v>3</v>
      </c>
    </row>
    <row r="35" spans="1:17" x14ac:dyDescent="0.25">
      <c r="A35" s="13">
        <v>23</v>
      </c>
      <c r="B35" s="13">
        <v>305</v>
      </c>
      <c r="C35" s="70" t="s">
        <v>127</v>
      </c>
      <c r="D35" s="7">
        <v>30</v>
      </c>
      <c r="E35" s="7">
        <v>26</v>
      </c>
      <c r="F35" s="7">
        <v>26</v>
      </c>
      <c r="G35" s="7">
        <v>26</v>
      </c>
      <c r="H35" s="7">
        <v>26</v>
      </c>
      <c r="I35" s="7">
        <v>28</v>
      </c>
      <c r="J35" s="7">
        <v>26</v>
      </c>
      <c r="K35" s="7">
        <v>26</v>
      </c>
      <c r="L35" s="33">
        <f t="shared" si="0"/>
        <v>26.8</v>
      </c>
      <c r="M35" s="7">
        <f t="shared" si="1"/>
        <v>134</v>
      </c>
      <c r="N35" s="29"/>
      <c r="O35" s="7">
        <f t="shared" si="2"/>
        <v>134</v>
      </c>
      <c r="P35" s="16">
        <f t="shared" si="3"/>
        <v>80</v>
      </c>
      <c r="Q35" s="11"/>
    </row>
    <row r="36" spans="1:17" x14ac:dyDescent="0.25">
      <c r="A36" s="23" t="s">
        <v>19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5"/>
      <c r="M36" s="5"/>
      <c r="N36" s="24"/>
      <c r="O36" s="5"/>
      <c r="P36" s="5"/>
      <c r="Q36" s="6"/>
    </row>
    <row r="37" spans="1:17" x14ac:dyDescent="0.25">
      <c r="A37" s="13">
        <v>24</v>
      </c>
      <c r="B37" s="13">
        <v>401</v>
      </c>
      <c r="C37" s="70" t="s">
        <v>82</v>
      </c>
      <c r="D37" s="7">
        <v>28</v>
      </c>
      <c r="E37" s="7">
        <v>30</v>
      </c>
      <c r="F37" s="7">
        <v>28</v>
      </c>
      <c r="G37" s="7">
        <v>28</v>
      </c>
      <c r="H37" s="7">
        <v>29</v>
      </c>
      <c r="I37" s="7">
        <v>29</v>
      </c>
      <c r="J37" s="7">
        <v>28</v>
      </c>
      <c r="K37" s="7">
        <v>28</v>
      </c>
      <c r="L37" s="33">
        <f t="shared" si="0"/>
        <v>28.6</v>
      </c>
      <c r="M37" s="7">
        <f t="shared" si="1"/>
        <v>143</v>
      </c>
      <c r="N37" s="15"/>
      <c r="O37" s="7">
        <f t="shared" si="2"/>
        <v>143</v>
      </c>
      <c r="P37" s="16">
        <f t="shared" si="3"/>
        <v>85</v>
      </c>
      <c r="Q37" s="11">
        <v>2</v>
      </c>
    </row>
    <row r="38" spans="1:17" x14ac:dyDescent="0.25">
      <c r="O38" s="61"/>
      <c r="P38" s="14"/>
      <c r="Q38" s="19"/>
    </row>
    <row r="39" spans="1:17" x14ac:dyDescent="0.25">
      <c r="O39" s="61"/>
      <c r="P39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C30" sqref="C30"/>
    </sheetView>
  </sheetViews>
  <sheetFormatPr defaultRowHeight="15" x14ac:dyDescent="0.25"/>
  <cols>
    <col min="3" max="3" width="28.28515625" customWidth="1"/>
  </cols>
  <sheetData>
    <row r="1" spans="1:16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3"/>
      <c r="B4" s="3" t="s">
        <v>4</v>
      </c>
      <c r="D4" s="2"/>
      <c r="E4" s="3" t="s">
        <v>5</v>
      </c>
      <c r="F4" s="3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3"/>
      <c r="B5" s="3" t="s">
        <v>6</v>
      </c>
      <c r="D5" s="2"/>
      <c r="E5" s="3" t="s">
        <v>7</v>
      </c>
      <c r="F5" s="3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3"/>
      <c r="B6" s="3"/>
      <c r="D6" s="2"/>
      <c r="E6" s="3" t="s">
        <v>8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74" t="s">
        <v>9</v>
      </c>
      <c r="B8" s="74" t="s">
        <v>10</v>
      </c>
      <c r="C8" s="74" t="s">
        <v>11</v>
      </c>
      <c r="D8" s="82" t="s">
        <v>1</v>
      </c>
      <c r="E8" s="83"/>
      <c r="F8" s="83"/>
      <c r="G8" s="83"/>
      <c r="H8" s="83"/>
      <c r="I8" s="83"/>
      <c r="J8" s="83"/>
      <c r="K8" s="74" t="s">
        <v>12</v>
      </c>
      <c r="L8" s="74" t="s">
        <v>13</v>
      </c>
      <c r="M8" s="74" t="s">
        <v>14</v>
      </c>
      <c r="N8" s="74" t="s">
        <v>15</v>
      </c>
      <c r="O8" s="74" t="s">
        <v>16</v>
      </c>
      <c r="P8" s="74" t="s">
        <v>17</v>
      </c>
    </row>
    <row r="9" spans="1:16" x14ac:dyDescent="0.25">
      <c r="A9" s="74"/>
      <c r="B9" s="74"/>
      <c r="C9" s="7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74"/>
      <c r="L9" s="74"/>
      <c r="M9" s="74"/>
      <c r="N9" s="74"/>
      <c r="O9" s="74"/>
      <c r="P9" s="74"/>
    </row>
    <row r="10" spans="1:16" x14ac:dyDescent="0.25">
      <c r="A10" s="78" t="s">
        <v>19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1"/>
      <c r="O10" s="5"/>
      <c r="P10" s="6"/>
    </row>
    <row r="11" spans="1:16" x14ac:dyDescent="0.25">
      <c r="A11" s="13">
        <v>1</v>
      </c>
      <c r="B11" s="13">
        <v>501</v>
      </c>
      <c r="C11" s="29" t="s">
        <v>84</v>
      </c>
      <c r="D11" s="13">
        <v>30</v>
      </c>
      <c r="E11" s="13">
        <v>29</v>
      </c>
      <c r="F11" s="13">
        <v>30</v>
      </c>
      <c r="G11" s="13">
        <v>30</v>
      </c>
      <c r="H11" s="13">
        <v>30</v>
      </c>
      <c r="I11" s="13">
        <v>30</v>
      </c>
      <c r="J11" s="13">
        <v>30</v>
      </c>
      <c r="K11" s="33">
        <f>L11/5</f>
        <v>29.8</v>
      </c>
      <c r="L11" s="13">
        <f>D11+E11+F11+G11+H11</f>
        <v>149</v>
      </c>
      <c r="N11" s="7">
        <f>L11-M11</f>
        <v>149</v>
      </c>
      <c r="O11" s="7">
        <f>I11+J11</f>
        <v>60</v>
      </c>
      <c r="P11" s="15">
        <v>1</v>
      </c>
    </row>
    <row r="12" spans="1:16" x14ac:dyDescent="0.25">
      <c r="A12" s="78" t="s">
        <v>18</v>
      </c>
      <c r="B12" s="79"/>
      <c r="C12" s="79"/>
      <c r="D12" s="80"/>
      <c r="E12" s="79"/>
      <c r="F12" s="79"/>
      <c r="G12" s="79"/>
      <c r="H12" s="79"/>
      <c r="I12" s="79"/>
      <c r="J12" s="79"/>
      <c r="K12" s="79"/>
      <c r="L12" s="79"/>
      <c r="M12" s="79"/>
      <c r="N12" s="81"/>
      <c r="O12" s="5"/>
      <c r="P12" s="6"/>
    </row>
    <row r="13" spans="1:16" x14ac:dyDescent="0.25">
      <c r="A13" s="13">
        <v>2</v>
      </c>
      <c r="B13" s="16">
        <v>601</v>
      </c>
      <c r="C13" s="29" t="s">
        <v>83</v>
      </c>
      <c r="D13" s="13">
        <v>28</v>
      </c>
      <c r="E13" s="17">
        <v>28</v>
      </c>
      <c r="F13" s="13">
        <v>29</v>
      </c>
      <c r="G13" s="13">
        <v>29</v>
      </c>
      <c r="H13" s="13">
        <v>29</v>
      </c>
      <c r="I13" s="13">
        <v>29</v>
      </c>
      <c r="J13" s="13">
        <v>28</v>
      </c>
      <c r="K13" s="33">
        <f>L13/5</f>
        <v>28.6</v>
      </c>
      <c r="L13" s="13">
        <f>D13+E13+F13+G13+H13</f>
        <v>143</v>
      </c>
      <c r="M13" s="18"/>
      <c r="N13" s="7">
        <f>L13-M13</f>
        <v>143</v>
      </c>
      <c r="O13" s="7">
        <f>I13+J13</f>
        <v>57</v>
      </c>
      <c r="P13" s="15">
        <v>3</v>
      </c>
    </row>
  </sheetData>
  <mergeCells count="12">
    <mergeCell ref="O8:O9"/>
    <mergeCell ref="P8:P9"/>
    <mergeCell ref="A10:N10"/>
    <mergeCell ref="A12:N12"/>
    <mergeCell ref="A8:A9"/>
    <mergeCell ref="B8:B9"/>
    <mergeCell ref="C8:C9"/>
    <mergeCell ref="D8:J8"/>
    <mergeCell ref="K8:K9"/>
    <mergeCell ref="L8:L9"/>
    <mergeCell ref="M8:M9"/>
    <mergeCell ref="N8:N9"/>
  </mergeCells>
  <conditionalFormatting sqref="D11:J11">
    <cfRule type="cellIs" dxfId="15" priority="1" operator="lessThanOrEqual">
      <formula>#REF!-3</formula>
    </cfRule>
    <cfRule type="cellIs" dxfId="14" priority="2" operator="greaterThanOrEqual">
      <formula>#REF!+3</formula>
    </cfRule>
  </conditionalFormatting>
  <conditionalFormatting sqref="D13:J13">
    <cfRule type="cellIs" dxfId="13" priority="3" operator="lessThanOrEqual">
      <formula>#REF!-3</formula>
    </cfRule>
    <cfRule type="cellIs" dxfId="12" priority="4" operator="greaterThanOrEqual">
      <formula>#REF!+3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7" workbookViewId="0">
      <selection activeCell="C34" sqref="C34"/>
    </sheetView>
  </sheetViews>
  <sheetFormatPr defaultRowHeight="15" x14ac:dyDescent="0.25"/>
  <cols>
    <col min="3" max="3" width="29.5703125" customWidth="1"/>
    <col min="13" max="13" width="9.140625" style="40"/>
  </cols>
  <sheetData>
    <row r="1" spans="1:17" x14ac:dyDescent="0.2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2"/>
      <c r="O1" s="19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2"/>
      <c r="O2" s="19"/>
    </row>
    <row r="3" spans="1:17" x14ac:dyDescent="0.25">
      <c r="A3" s="3" t="s">
        <v>1</v>
      </c>
      <c r="B3" s="3" t="s">
        <v>2</v>
      </c>
      <c r="D3" s="2"/>
      <c r="E3" s="3" t="s">
        <v>3</v>
      </c>
      <c r="F3" s="3"/>
      <c r="H3" s="2"/>
      <c r="I3" s="3"/>
      <c r="J3" s="2"/>
      <c r="K3" s="2"/>
      <c r="L3" s="2"/>
      <c r="M3" s="52"/>
      <c r="N3" s="2"/>
      <c r="O3" s="2"/>
      <c r="P3" s="2"/>
      <c r="Q3" s="2"/>
    </row>
    <row r="4" spans="1:17" x14ac:dyDescent="0.25">
      <c r="A4" s="3"/>
      <c r="B4" s="3" t="s">
        <v>4</v>
      </c>
      <c r="D4" s="2"/>
      <c r="E4" s="3" t="s">
        <v>22</v>
      </c>
      <c r="F4" s="3"/>
      <c r="H4" s="2"/>
      <c r="I4" s="3"/>
      <c r="J4" s="2"/>
      <c r="K4" s="2"/>
      <c r="L4" s="2"/>
      <c r="M4" s="52"/>
      <c r="N4" s="2"/>
      <c r="O4" s="2"/>
      <c r="P4" s="2"/>
      <c r="Q4" s="2"/>
    </row>
    <row r="5" spans="1:17" x14ac:dyDescent="0.25">
      <c r="A5" s="3"/>
      <c r="B5" s="3" t="s">
        <v>23</v>
      </c>
      <c r="D5" s="2"/>
      <c r="E5" s="3" t="s">
        <v>24</v>
      </c>
      <c r="F5" s="3"/>
      <c r="G5" s="2"/>
      <c r="H5" s="2"/>
      <c r="I5" s="3"/>
      <c r="J5" s="2"/>
      <c r="K5" s="2"/>
      <c r="L5" s="2"/>
      <c r="M5" s="52"/>
      <c r="N5" s="2"/>
      <c r="O5" s="2"/>
      <c r="P5" s="2"/>
      <c r="Q5" s="2"/>
    </row>
    <row r="6" spans="1:17" x14ac:dyDescent="0.25">
      <c r="O6" s="19"/>
    </row>
    <row r="7" spans="1:17" ht="24" x14ac:dyDescent="0.25">
      <c r="A7" s="20" t="s">
        <v>9</v>
      </c>
      <c r="B7" s="20" t="s">
        <v>10</v>
      </c>
      <c r="C7" s="20" t="s">
        <v>11</v>
      </c>
      <c r="D7" s="21" t="s">
        <v>1</v>
      </c>
      <c r="E7" s="22"/>
      <c r="F7" s="22"/>
      <c r="G7" s="22"/>
      <c r="H7" s="22"/>
      <c r="I7" s="22"/>
      <c r="J7" s="20" t="s">
        <v>12</v>
      </c>
      <c r="K7" s="20" t="s">
        <v>13</v>
      </c>
      <c r="L7" s="20" t="s">
        <v>14</v>
      </c>
      <c r="M7" s="53" t="s">
        <v>15</v>
      </c>
      <c r="N7" s="20" t="s">
        <v>16</v>
      </c>
      <c r="O7" s="20" t="s">
        <v>17</v>
      </c>
    </row>
    <row r="8" spans="1:17" x14ac:dyDescent="0.25">
      <c r="A8" s="20"/>
      <c r="B8" s="20"/>
      <c r="C8" s="2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20"/>
      <c r="K8" s="20"/>
      <c r="L8" s="20"/>
      <c r="M8" s="53"/>
      <c r="N8" s="20"/>
      <c r="O8" s="20"/>
    </row>
    <row r="9" spans="1:17" x14ac:dyDescent="0.25">
      <c r="A9" s="23" t="s">
        <v>25</v>
      </c>
      <c r="B9" s="24"/>
      <c r="C9" s="24"/>
      <c r="D9" s="25"/>
      <c r="E9" s="25"/>
      <c r="F9" s="25"/>
      <c r="G9" s="25"/>
      <c r="H9" s="25"/>
      <c r="I9" s="25"/>
      <c r="J9" s="25"/>
      <c r="K9" s="25"/>
      <c r="L9" s="25"/>
      <c r="M9" s="51"/>
      <c r="N9" s="27"/>
      <c r="O9" s="28"/>
    </row>
    <row r="10" spans="1:17" x14ac:dyDescent="0.25">
      <c r="A10" s="13">
        <v>1</v>
      </c>
      <c r="B10" s="13">
        <v>101</v>
      </c>
      <c r="C10" s="29" t="s">
        <v>85</v>
      </c>
      <c r="D10" s="7">
        <v>29</v>
      </c>
      <c r="E10" s="7">
        <v>29</v>
      </c>
      <c r="F10" s="7">
        <v>25</v>
      </c>
      <c r="G10" s="7">
        <v>26</v>
      </c>
      <c r="H10" s="7">
        <v>28</v>
      </c>
      <c r="I10" s="7">
        <v>25</v>
      </c>
      <c r="J10" s="33">
        <f>K10/5</f>
        <v>27.4</v>
      </c>
      <c r="K10" s="7">
        <f>D10+E10+F10+G10+H10</f>
        <v>137</v>
      </c>
      <c r="L10" s="29"/>
      <c r="M10" s="7">
        <f>K10-L10</f>
        <v>137</v>
      </c>
      <c r="N10" s="16">
        <f>I10</f>
        <v>25</v>
      </c>
      <c r="O10" s="11"/>
    </row>
    <row r="11" spans="1:17" ht="15.75" x14ac:dyDescent="0.25">
      <c r="A11" s="13">
        <f>A10+1</f>
        <v>2</v>
      </c>
      <c r="B11" s="13">
        <v>102</v>
      </c>
      <c r="C11" s="29" t="s">
        <v>86</v>
      </c>
      <c r="D11" s="7">
        <v>28</v>
      </c>
      <c r="E11" s="7">
        <v>28</v>
      </c>
      <c r="F11" s="7">
        <v>28</v>
      </c>
      <c r="G11" s="7">
        <v>27</v>
      </c>
      <c r="H11" s="7">
        <v>27</v>
      </c>
      <c r="I11" s="7">
        <v>28</v>
      </c>
      <c r="J11" s="33">
        <f t="shared" ref="J11:J34" si="0">K11/5</f>
        <v>27.6</v>
      </c>
      <c r="K11" s="7">
        <f t="shared" ref="K11:K34" si="1">D11+E11+F11+G11+H11</f>
        <v>138</v>
      </c>
      <c r="L11" s="29"/>
      <c r="M11" s="7">
        <f t="shared" ref="M11:M34" si="2">K11-L11</f>
        <v>138</v>
      </c>
      <c r="N11" s="16">
        <f t="shared" ref="N11:N34" si="3">I11</f>
        <v>28</v>
      </c>
      <c r="O11" s="30">
        <v>2</v>
      </c>
    </row>
    <row r="12" spans="1:17" ht="15.75" x14ac:dyDescent="0.25">
      <c r="A12" s="13">
        <f t="shared" ref="A12:A21" si="4">A11+1</f>
        <v>3</v>
      </c>
      <c r="B12" s="13">
        <v>103</v>
      </c>
      <c r="C12" s="70" t="s">
        <v>87</v>
      </c>
      <c r="D12" s="7">
        <v>27</v>
      </c>
      <c r="E12" s="7">
        <v>26</v>
      </c>
      <c r="F12" s="7">
        <v>27</v>
      </c>
      <c r="G12" s="7">
        <v>30</v>
      </c>
      <c r="H12" s="7">
        <v>25</v>
      </c>
      <c r="I12" s="7">
        <v>27</v>
      </c>
      <c r="J12" s="33">
        <f t="shared" si="0"/>
        <v>27</v>
      </c>
      <c r="K12" s="7">
        <f t="shared" si="1"/>
        <v>135</v>
      </c>
      <c r="L12" s="29"/>
      <c r="M12" s="7">
        <f t="shared" si="2"/>
        <v>135</v>
      </c>
      <c r="N12" s="16">
        <f t="shared" si="3"/>
        <v>27</v>
      </c>
      <c r="O12" s="30"/>
    </row>
    <row r="13" spans="1:17" x14ac:dyDescent="0.25">
      <c r="A13" s="13">
        <f t="shared" si="4"/>
        <v>4</v>
      </c>
      <c r="B13" s="13">
        <v>104</v>
      </c>
      <c r="C13" s="70" t="s">
        <v>88</v>
      </c>
      <c r="D13" s="7">
        <v>26</v>
      </c>
      <c r="E13" s="7">
        <v>25</v>
      </c>
      <c r="F13" s="7">
        <v>25</v>
      </c>
      <c r="G13" s="7">
        <v>29</v>
      </c>
      <c r="H13" s="7">
        <v>29</v>
      </c>
      <c r="I13" s="7">
        <v>25</v>
      </c>
      <c r="J13" s="33">
        <f t="shared" si="0"/>
        <v>26.8</v>
      </c>
      <c r="K13" s="7">
        <f t="shared" si="1"/>
        <v>134</v>
      </c>
      <c r="L13" s="29"/>
      <c r="M13" s="7">
        <f t="shared" si="2"/>
        <v>134</v>
      </c>
      <c r="N13" s="16">
        <f t="shared" si="3"/>
        <v>25</v>
      </c>
      <c r="O13" s="11"/>
    </row>
    <row r="14" spans="1:17" ht="15.75" x14ac:dyDescent="0.25">
      <c r="A14" s="13">
        <f t="shared" si="4"/>
        <v>5</v>
      </c>
      <c r="B14" s="13">
        <v>105</v>
      </c>
      <c r="C14" s="29" t="s">
        <v>89</v>
      </c>
      <c r="D14" s="7">
        <v>25</v>
      </c>
      <c r="E14" s="7">
        <v>25</v>
      </c>
      <c r="F14" s="7">
        <v>25</v>
      </c>
      <c r="G14" s="7">
        <v>26</v>
      </c>
      <c r="H14" s="7">
        <v>25</v>
      </c>
      <c r="I14" s="7">
        <v>25</v>
      </c>
      <c r="J14" s="33">
        <f t="shared" si="0"/>
        <v>25.2</v>
      </c>
      <c r="K14" s="7">
        <f t="shared" si="1"/>
        <v>126</v>
      </c>
      <c r="L14" s="29"/>
      <c r="M14" s="7">
        <f t="shared" si="2"/>
        <v>126</v>
      </c>
      <c r="N14" s="16">
        <f t="shared" si="3"/>
        <v>25</v>
      </c>
      <c r="O14" s="30"/>
    </row>
    <row r="15" spans="1:17" ht="15.75" x14ac:dyDescent="0.25">
      <c r="A15" s="13">
        <f t="shared" si="4"/>
        <v>6</v>
      </c>
      <c r="B15" s="13">
        <v>106</v>
      </c>
      <c r="C15" s="70" t="s">
        <v>90</v>
      </c>
      <c r="D15" s="7">
        <v>25</v>
      </c>
      <c r="E15" s="7">
        <v>25</v>
      </c>
      <c r="F15" s="7">
        <v>25</v>
      </c>
      <c r="G15" s="7">
        <v>26</v>
      </c>
      <c r="H15" s="7">
        <v>25</v>
      </c>
      <c r="I15" s="7">
        <v>25</v>
      </c>
      <c r="J15" s="33">
        <f t="shared" si="0"/>
        <v>25.2</v>
      </c>
      <c r="K15" s="7">
        <f t="shared" si="1"/>
        <v>126</v>
      </c>
      <c r="L15" s="29"/>
      <c r="M15" s="7">
        <f t="shared" si="2"/>
        <v>126</v>
      </c>
      <c r="N15" s="16">
        <f t="shared" si="3"/>
        <v>25</v>
      </c>
      <c r="O15" s="30"/>
    </row>
    <row r="16" spans="1:17" x14ac:dyDescent="0.25">
      <c r="A16" s="13">
        <f t="shared" si="4"/>
        <v>7</v>
      </c>
      <c r="B16" s="13">
        <v>107</v>
      </c>
      <c r="C16" s="70" t="s">
        <v>91</v>
      </c>
      <c r="D16" s="7">
        <v>30</v>
      </c>
      <c r="E16" s="7">
        <v>30</v>
      </c>
      <c r="F16" s="7">
        <v>29</v>
      </c>
      <c r="G16" s="7">
        <v>28</v>
      </c>
      <c r="H16" s="7">
        <v>26</v>
      </c>
      <c r="I16" s="7">
        <v>29</v>
      </c>
      <c r="J16" s="33">
        <f t="shared" si="0"/>
        <v>28.6</v>
      </c>
      <c r="K16" s="7">
        <f t="shared" si="1"/>
        <v>143</v>
      </c>
      <c r="L16" s="29"/>
      <c r="M16" s="7">
        <f t="shared" si="2"/>
        <v>143</v>
      </c>
      <c r="N16" s="16">
        <f t="shared" si="3"/>
        <v>29</v>
      </c>
      <c r="O16" s="11">
        <v>1</v>
      </c>
    </row>
    <row r="17" spans="1:15" x14ac:dyDescent="0.25">
      <c r="A17" s="13">
        <f t="shared" si="4"/>
        <v>8</v>
      </c>
      <c r="B17" s="13">
        <v>108</v>
      </c>
      <c r="C17" s="70" t="s">
        <v>92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>
        <v>25</v>
      </c>
      <c r="J17" s="33">
        <f t="shared" si="0"/>
        <v>25</v>
      </c>
      <c r="K17" s="7">
        <f t="shared" si="1"/>
        <v>125</v>
      </c>
      <c r="L17" s="29"/>
      <c r="M17" s="7">
        <f t="shared" si="2"/>
        <v>125</v>
      </c>
      <c r="N17" s="16">
        <f t="shared" si="3"/>
        <v>25</v>
      </c>
      <c r="O17" s="11"/>
    </row>
    <row r="18" spans="1:15" ht="15.75" x14ac:dyDescent="0.25">
      <c r="A18" s="13">
        <f t="shared" si="4"/>
        <v>9</v>
      </c>
      <c r="B18" s="13">
        <v>109</v>
      </c>
      <c r="C18" s="70" t="s">
        <v>93</v>
      </c>
      <c r="D18" s="7">
        <v>25</v>
      </c>
      <c r="E18" s="7">
        <v>26</v>
      </c>
      <c r="F18" s="7">
        <v>26</v>
      </c>
      <c r="G18" s="7">
        <v>25</v>
      </c>
      <c r="H18" s="7">
        <v>25</v>
      </c>
      <c r="I18" s="7">
        <v>26</v>
      </c>
      <c r="J18" s="33">
        <f t="shared" si="0"/>
        <v>25.4</v>
      </c>
      <c r="K18" s="7">
        <f t="shared" si="1"/>
        <v>127</v>
      </c>
      <c r="L18" s="29"/>
      <c r="M18" s="7">
        <f t="shared" si="2"/>
        <v>127</v>
      </c>
      <c r="N18" s="16">
        <f t="shared" si="3"/>
        <v>26</v>
      </c>
      <c r="O18" s="30"/>
    </row>
    <row r="19" spans="1:15" ht="15.75" x14ac:dyDescent="0.25">
      <c r="A19" s="13">
        <f t="shared" si="4"/>
        <v>10</v>
      </c>
      <c r="B19" s="13">
        <v>110</v>
      </c>
      <c r="C19" s="70" t="s">
        <v>94</v>
      </c>
      <c r="D19" s="7">
        <v>26</v>
      </c>
      <c r="E19" s="7">
        <v>27</v>
      </c>
      <c r="F19" s="7">
        <v>26</v>
      </c>
      <c r="G19" s="7">
        <v>25</v>
      </c>
      <c r="H19" s="7">
        <v>25</v>
      </c>
      <c r="I19" s="7">
        <v>26</v>
      </c>
      <c r="J19" s="33">
        <f t="shared" si="0"/>
        <v>25.8</v>
      </c>
      <c r="K19" s="7">
        <f t="shared" si="1"/>
        <v>129</v>
      </c>
      <c r="L19" s="29"/>
      <c r="M19" s="7">
        <f t="shared" si="2"/>
        <v>129</v>
      </c>
      <c r="N19" s="16">
        <f t="shared" si="3"/>
        <v>26</v>
      </c>
      <c r="O19" s="30"/>
    </row>
    <row r="20" spans="1:15" x14ac:dyDescent="0.25">
      <c r="A20" s="13">
        <f t="shared" si="4"/>
        <v>11</v>
      </c>
      <c r="B20" s="13">
        <v>111</v>
      </c>
      <c r="C20" s="70" t="s">
        <v>95</v>
      </c>
      <c r="D20" s="7">
        <v>25</v>
      </c>
      <c r="E20" s="7">
        <v>25</v>
      </c>
      <c r="F20" s="7">
        <v>26</v>
      </c>
      <c r="G20" s="7">
        <v>25</v>
      </c>
      <c r="H20" s="7">
        <v>25</v>
      </c>
      <c r="I20" s="7">
        <v>26</v>
      </c>
      <c r="J20" s="33">
        <f t="shared" si="0"/>
        <v>25.2</v>
      </c>
      <c r="K20" s="7">
        <f t="shared" si="1"/>
        <v>126</v>
      </c>
      <c r="L20" s="29"/>
      <c r="M20" s="7">
        <f t="shared" si="2"/>
        <v>126</v>
      </c>
      <c r="N20" s="16">
        <f t="shared" si="3"/>
        <v>26</v>
      </c>
      <c r="O20" s="11"/>
    </row>
    <row r="21" spans="1:15" x14ac:dyDescent="0.25">
      <c r="A21" s="13">
        <f t="shared" si="4"/>
        <v>12</v>
      </c>
      <c r="B21" s="13">
        <v>112</v>
      </c>
      <c r="C21" s="70" t="s">
        <v>96</v>
      </c>
      <c r="D21" s="7">
        <v>25</v>
      </c>
      <c r="E21" s="7">
        <v>25</v>
      </c>
      <c r="F21" s="7">
        <v>30</v>
      </c>
      <c r="G21" s="7">
        <v>25</v>
      </c>
      <c r="H21" s="7">
        <v>30</v>
      </c>
      <c r="I21" s="7">
        <v>30</v>
      </c>
      <c r="J21" s="33">
        <f t="shared" si="0"/>
        <v>27</v>
      </c>
      <c r="K21" s="7">
        <f t="shared" si="1"/>
        <v>135</v>
      </c>
      <c r="L21" s="29"/>
      <c r="M21" s="7">
        <f t="shared" si="2"/>
        <v>135</v>
      </c>
      <c r="N21" s="16">
        <f t="shared" si="3"/>
        <v>30</v>
      </c>
      <c r="O21" s="11">
        <v>3</v>
      </c>
    </row>
    <row r="22" spans="1:15" x14ac:dyDescent="0.25">
      <c r="A22" s="23" t="s">
        <v>26</v>
      </c>
      <c r="B22" s="27"/>
      <c r="C22" s="27"/>
      <c r="D22" s="27"/>
      <c r="E22" s="27"/>
      <c r="F22" s="27"/>
      <c r="G22" s="27"/>
      <c r="H22" s="27"/>
      <c r="I22" s="27"/>
      <c r="J22" s="62"/>
      <c r="K22" s="62"/>
      <c r="L22" s="68"/>
      <c r="M22" s="62"/>
      <c r="N22" s="62"/>
      <c r="O22" s="6"/>
    </row>
    <row r="23" spans="1:15" x14ac:dyDescent="0.25">
      <c r="A23" s="13">
        <v>13</v>
      </c>
      <c r="B23" s="13">
        <v>301</v>
      </c>
      <c r="C23" s="70" t="s">
        <v>97</v>
      </c>
      <c r="D23" s="7">
        <v>29</v>
      </c>
      <c r="E23" s="7">
        <v>30</v>
      </c>
      <c r="F23" s="7">
        <v>29</v>
      </c>
      <c r="G23" s="7">
        <v>29</v>
      </c>
      <c r="H23" s="7">
        <v>28</v>
      </c>
      <c r="I23" s="7">
        <v>29</v>
      </c>
      <c r="J23" s="33">
        <f t="shared" si="0"/>
        <v>29</v>
      </c>
      <c r="K23" s="7">
        <f t="shared" si="1"/>
        <v>145</v>
      </c>
      <c r="L23" s="9"/>
      <c r="M23" s="7">
        <f t="shared" si="2"/>
        <v>145</v>
      </c>
      <c r="N23" s="16">
        <f t="shared" si="3"/>
        <v>29</v>
      </c>
      <c r="O23" s="11">
        <v>2</v>
      </c>
    </row>
    <row r="24" spans="1:15" x14ac:dyDescent="0.25">
      <c r="A24" s="13">
        <v>14</v>
      </c>
      <c r="B24" s="13">
        <v>302</v>
      </c>
      <c r="C24" s="70" t="s">
        <v>98</v>
      </c>
      <c r="D24" s="7">
        <v>30</v>
      </c>
      <c r="E24" s="7">
        <v>29</v>
      </c>
      <c r="F24" s="7">
        <v>30</v>
      </c>
      <c r="G24" s="7">
        <v>30</v>
      </c>
      <c r="H24" s="7">
        <v>29</v>
      </c>
      <c r="I24" s="7">
        <v>30</v>
      </c>
      <c r="J24" s="33">
        <f t="shared" si="0"/>
        <v>29.6</v>
      </c>
      <c r="K24" s="7">
        <f t="shared" si="1"/>
        <v>148</v>
      </c>
      <c r="L24" s="9"/>
      <c r="M24" s="7">
        <f t="shared" si="2"/>
        <v>148</v>
      </c>
      <c r="N24" s="16">
        <f t="shared" si="3"/>
        <v>30</v>
      </c>
      <c r="O24" s="11">
        <v>1</v>
      </c>
    </row>
    <row r="25" spans="1:15" x14ac:dyDescent="0.25">
      <c r="A25" s="31" t="s">
        <v>18</v>
      </c>
      <c r="B25" s="27"/>
      <c r="C25" s="27"/>
      <c r="D25" s="27"/>
      <c r="E25" s="27"/>
      <c r="F25" s="27"/>
      <c r="G25" s="27"/>
      <c r="H25" s="27"/>
      <c r="I25" s="27"/>
      <c r="J25" s="62"/>
      <c r="K25" s="62"/>
      <c r="L25" s="68"/>
      <c r="M25" s="62"/>
      <c r="N25" s="5"/>
      <c r="O25" s="6"/>
    </row>
    <row r="26" spans="1:15" x14ac:dyDescent="0.25">
      <c r="A26" s="13">
        <v>15</v>
      </c>
      <c r="B26" s="13">
        <v>201</v>
      </c>
      <c r="C26" s="72" t="s">
        <v>83</v>
      </c>
      <c r="D26" s="7">
        <v>25</v>
      </c>
      <c r="E26" s="7">
        <v>25</v>
      </c>
      <c r="F26" s="7">
        <v>25</v>
      </c>
      <c r="G26" s="7">
        <v>25</v>
      </c>
      <c r="H26" s="7">
        <v>25</v>
      </c>
      <c r="I26" s="7">
        <v>25</v>
      </c>
      <c r="J26" s="33">
        <f t="shared" si="0"/>
        <v>25</v>
      </c>
      <c r="K26" s="7">
        <f t="shared" si="1"/>
        <v>125</v>
      </c>
      <c r="L26" s="9"/>
      <c r="M26" s="7">
        <f t="shared" si="2"/>
        <v>125</v>
      </c>
      <c r="N26" s="16">
        <f t="shared" si="3"/>
        <v>25</v>
      </c>
      <c r="O26" s="11"/>
    </row>
    <row r="27" spans="1:15" x14ac:dyDescent="0.25">
      <c r="A27" s="13">
        <v>16</v>
      </c>
      <c r="B27" s="13">
        <v>203</v>
      </c>
      <c r="C27" s="70" t="s">
        <v>99</v>
      </c>
      <c r="D27" s="7">
        <v>30</v>
      </c>
      <c r="E27" s="7">
        <v>29</v>
      </c>
      <c r="F27" s="7">
        <v>30</v>
      </c>
      <c r="G27" s="7">
        <v>30</v>
      </c>
      <c r="H27" s="7">
        <v>29</v>
      </c>
      <c r="I27" s="7">
        <v>30</v>
      </c>
      <c r="J27" s="33">
        <f t="shared" si="0"/>
        <v>29.6</v>
      </c>
      <c r="K27" s="7">
        <f t="shared" si="1"/>
        <v>148</v>
      </c>
      <c r="L27" s="7"/>
      <c r="M27" s="7">
        <f t="shared" si="2"/>
        <v>148</v>
      </c>
      <c r="N27" s="16">
        <f t="shared" si="3"/>
        <v>30</v>
      </c>
      <c r="O27" s="11">
        <v>1</v>
      </c>
    </row>
    <row r="28" spans="1:15" x14ac:dyDescent="0.25">
      <c r="A28" s="13">
        <v>17</v>
      </c>
      <c r="B28" s="13">
        <v>204</v>
      </c>
      <c r="C28" s="70" t="s">
        <v>100</v>
      </c>
      <c r="D28" s="7">
        <v>27</v>
      </c>
      <c r="E28" s="7">
        <v>30</v>
      </c>
      <c r="F28" s="7">
        <v>29</v>
      </c>
      <c r="G28" s="7">
        <v>29</v>
      </c>
      <c r="H28" s="7">
        <v>28</v>
      </c>
      <c r="I28" s="7">
        <v>29</v>
      </c>
      <c r="J28" s="33">
        <f t="shared" si="0"/>
        <v>28.6</v>
      </c>
      <c r="K28" s="7">
        <f t="shared" si="1"/>
        <v>143</v>
      </c>
      <c r="L28" s="7"/>
      <c r="M28" s="7">
        <f t="shared" si="2"/>
        <v>143</v>
      </c>
      <c r="N28" s="16">
        <f t="shared" si="3"/>
        <v>29</v>
      </c>
      <c r="O28" s="11">
        <v>2</v>
      </c>
    </row>
    <row r="29" spans="1:15" x14ac:dyDescent="0.25">
      <c r="A29" s="13">
        <v>18</v>
      </c>
      <c r="B29" s="13">
        <v>205</v>
      </c>
      <c r="C29" s="70" t="s">
        <v>101</v>
      </c>
      <c r="D29" s="7">
        <v>28</v>
      </c>
      <c r="E29" s="7">
        <v>28</v>
      </c>
      <c r="F29" s="7">
        <v>28</v>
      </c>
      <c r="G29" s="7">
        <v>28</v>
      </c>
      <c r="H29" s="7">
        <v>30</v>
      </c>
      <c r="I29" s="7">
        <v>28</v>
      </c>
      <c r="J29" s="33">
        <f t="shared" si="0"/>
        <v>28.4</v>
      </c>
      <c r="K29" s="7">
        <f t="shared" si="1"/>
        <v>142</v>
      </c>
      <c r="L29" s="9"/>
      <c r="M29" s="7">
        <f t="shared" si="2"/>
        <v>142</v>
      </c>
      <c r="N29" s="16">
        <f t="shared" si="3"/>
        <v>28</v>
      </c>
      <c r="O29" s="11">
        <v>3</v>
      </c>
    </row>
    <row r="30" spans="1:15" x14ac:dyDescent="0.25">
      <c r="A30" s="13">
        <v>19</v>
      </c>
      <c r="B30" s="13">
        <v>206</v>
      </c>
      <c r="C30" s="70" t="s">
        <v>102</v>
      </c>
      <c r="D30" s="7">
        <v>26</v>
      </c>
      <c r="E30" s="7">
        <v>26</v>
      </c>
      <c r="F30" s="7">
        <v>25</v>
      </c>
      <c r="G30" s="7">
        <v>27</v>
      </c>
      <c r="H30" s="7">
        <v>26</v>
      </c>
      <c r="I30" s="7">
        <v>25</v>
      </c>
      <c r="J30" s="33">
        <f t="shared" si="0"/>
        <v>26</v>
      </c>
      <c r="K30" s="7">
        <f t="shared" si="1"/>
        <v>130</v>
      </c>
      <c r="L30" s="29"/>
      <c r="M30" s="7">
        <f t="shared" si="2"/>
        <v>130</v>
      </c>
      <c r="N30" s="16">
        <f t="shared" si="3"/>
        <v>25</v>
      </c>
      <c r="O30" s="11"/>
    </row>
    <row r="31" spans="1:15" x14ac:dyDescent="0.25">
      <c r="A31" s="13">
        <v>20</v>
      </c>
      <c r="B31" s="13">
        <v>207</v>
      </c>
      <c r="C31" s="70" t="s">
        <v>103</v>
      </c>
      <c r="D31" s="7">
        <v>29</v>
      </c>
      <c r="E31" s="7">
        <v>27</v>
      </c>
      <c r="F31" s="7">
        <v>27</v>
      </c>
      <c r="G31" s="7">
        <v>26</v>
      </c>
      <c r="H31" s="7">
        <v>27</v>
      </c>
      <c r="I31" s="7">
        <v>27</v>
      </c>
      <c r="J31" s="33">
        <f t="shared" si="0"/>
        <v>27.2</v>
      </c>
      <c r="K31" s="7">
        <f t="shared" si="1"/>
        <v>136</v>
      </c>
      <c r="L31" s="29"/>
      <c r="M31" s="7">
        <f t="shared" si="2"/>
        <v>136</v>
      </c>
      <c r="N31" s="16">
        <f t="shared" si="3"/>
        <v>27</v>
      </c>
      <c r="O31" s="11"/>
    </row>
    <row r="32" spans="1:15" x14ac:dyDescent="0.25">
      <c r="A32" s="23" t="s">
        <v>19</v>
      </c>
      <c r="B32" s="24"/>
      <c r="C32" s="24"/>
      <c r="D32" s="24"/>
      <c r="E32" s="24"/>
      <c r="F32" s="24"/>
      <c r="G32" s="24"/>
      <c r="H32" s="24"/>
      <c r="I32" s="63"/>
      <c r="J32" s="62"/>
      <c r="K32" s="62"/>
      <c r="L32" s="63"/>
      <c r="M32" s="62"/>
      <c r="N32" s="62"/>
      <c r="O32" s="6"/>
    </row>
    <row r="33" spans="1:15" x14ac:dyDescent="0.25">
      <c r="A33" s="13">
        <v>21</v>
      </c>
      <c r="B33" s="13">
        <v>401</v>
      </c>
      <c r="C33" s="70" t="s">
        <v>104</v>
      </c>
      <c r="D33" s="7">
        <v>29</v>
      </c>
      <c r="E33" s="7">
        <v>29</v>
      </c>
      <c r="F33" s="7">
        <v>28</v>
      </c>
      <c r="G33" s="7">
        <v>29</v>
      </c>
      <c r="H33" s="7">
        <v>29</v>
      </c>
      <c r="I33" s="7">
        <v>28</v>
      </c>
      <c r="J33" s="33">
        <f t="shared" si="0"/>
        <v>28.8</v>
      </c>
      <c r="K33" s="7">
        <f t="shared" si="1"/>
        <v>144</v>
      </c>
      <c r="L33" s="15"/>
      <c r="M33" s="7">
        <f t="shared" si="2"/>
        <v>144</v>
      </c>
      <c r="N33" s="16">
        <f t="shared" si="3"/>
        <v>28</v>
      </c>
      <c r="O33" s="11">
        <v>2</v>
      </c>
    </row>
    <row r="34" spans="1:15" x14ac:dyDescent="0.25">
      <c r="A34" s="13">
        <v>22</v>
      </c>
      <c r="B34" s="13">
        <v>402</v>
      </c>
      <c r="C34" s="70" t="s">
        <v>82</v>
      </c>
      <c r="D34" s="13">
        <v>30</v>
      </c>
      <c r="E34" s="13">
        <v>30</v>
      </c>
      <c r="F34" s="13">
        <v>29</v>
      </c>
      <c r="G34" s="13">
        <v>30</v>
      </c>
      <c r="H34" s="13">
        <v>30</v>
      </c>
      <c r="I34" s="13">
        <v>29</v>
      </c>
      <c r="J34" s="33">
        <f t="shared" si="0"/>
        <v>29.8</v>
      </c>
      <c r="K34" s="7">
        <f t="shared" si="1"/>
        <v>149</v>
      </c>
      <c r="L34" s="32"/>
      <c r="M34" s="7">
        <f t="shared" si="2"/>
        <v>149</v>
      </c>
      <c r="N34" s="16">
        <f t="shared" si="3"/>
        <v>29</v>
      </c>
      <c r="O34" s="11">
        <v>1</v>
      </c>
    </row>
    <row r="35" spans="1:15" x14ac:dyDescent="0.25">
      <c r="O35" s="1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19" workbookViewId="0">
      <selection activeCell="C45" sqref="C45"/>
    </sheetView>
  </sheetViews>
  <sheetFormatPr defaultRowHeight="15" x14ac:dyDescent="0.25"/>
  <cols>
    <col min="3" max="3" width="26.85546875" customWidth="1"/>
  </cols>
  <sheetData>
    <row r="1" spans="1:18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4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4"/>
    </row>
    <row r="3" spans="1:18" x14ac:dyDescent="0.25">
      <c r="A3" s="3" t="s">
        <v>1</v>
      </c>
      <c r="B3" s="3" t="s">
        <v>36</v>
      </c>
      <c r="D3" s="2"/>
      <c r="E3" s="3" t="s">
        <v>37</v>
      </c>
      <c r="F3" s="3"/>
      <c r="H3" s="2"/>
      <c r="I3" s="2"/>
      <c r="J3" s="2"/>
      <c r="K3" s="2"/>
      <c r="L3" s="2"/>
      <c r="M3" s="2"/>
      <c r="N3" s="2"/>
      <c r="O3" s="2"/>
      <c r="P3" s="35"/>
      <c r="Q3" s="2"/>
      <c r="R3" s="2"/>
    </row>
    <row r="4" spans="1:18" x14ac:dyDescent="0.25">
      <c r="A4" s="3"/>
      <c r="B4" s="3" t="s">
        <v>4</v>
      </c>
      <c r="D4" s="2"/>
      <c r="E4" s="3" t="s">
        <v>38</v>
      </c>
      <c r="F4" s="3"/>
      <c r="H4" s="2"/>
      <c r="I4" s="2"/>
      <c r="J4" s="2"/>
      <c r="K4" s="2"/>
      <c r="L4" s="2"/>
      <c r="M4" s="2"/>
      <c r="N4" s="2"/>
      <c r="O4" s="2"/>
      <c r="P4" s="35"/>
      <c r="Q4" s="2"/>
      <c r="R4" s="2"/>
    </row>
    <row r="5" spans="1:18" x14ac:dyDescent="0.25">
      <c r="A5" s="3"/>
      <c r="B5" s="3" t="s">
        <v>39</v>
      </c>
      <c r="D5" s="2"/>
      <c r="E5" s="3" t="s">
        <v>40</v>
      </c>
      <c r="F5" s="3"/>
      <c r="G5" s="2"/>
      <c r="H5" s="2"/>
      <c r="I5" s="2"/>
      <c r="J5" s="2"/>
      <c r="K5" s="2"/>
      <c r="L5" s="2"/>
      <c r="M5" s="2"/>
      <c r="N5" s="2"/>
      <c r="O5" s="2"/>
      <c r="P5" s="35"/>
      <c r="Q5" s="2"/>
      <c r="R5" s="2"/>
    </row>
    <row r="6" spans="1:18" x14ac:dyDescent="0.25">
      <c r="A6" s="3"/>
      <c r="B6" s="3"/>
      <c r="D6" s="2"/>
      <c r="E6" s="3" t="s">
        <v>41</v>
      </c>
      <c r="F6" s="3"/>
      <c r="G6" s="2"/>
      <c r="H6" s="2"/>
      <c r="I6" s="2"/>
      <c r="J6" s="2"/>
      <c r="K6" s="2"/>
      <c r="L6" s="2"/>
      <c r="M6" s="2"/>
      <c r="N6" s="2"/>
      <c r="O6" s="2"/>
      <c r="P6" s="35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4"/>
    </row>
    <row r="8" spans="1:18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36"/>
      <c r="J8" s="36"/>
      <c r="K8" s="20" t="s">
        <v>12</v>
      </c>
      <c r="L8" s="20" t="s">
        <v>13</v>
      </c>
      <c r="M8" s="20" t="s">
        <v>14</v>
      </c>
      <c r="N8" s="20" t="s">
        <v>15</v>
      </c>
      <c r="O8" s="20" t="s">
        <v>16</v>
      </c>
      <c r="P8" s="37" t="s">
        <v>17</v>
      </c>
    </row>
    <row r="9" spans="1:18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20"/>
      <c r="L9" s="20"/>
      <c r="M9" s="20"/>
      <c r="N9" s="20"/>
      <c r="O9" s="20"/>
      <c r="P9" s="37"/>
    </row>
    <row r="10" spans="1:18" x14ac:dyDescent="0.25">
      <c r="A10" s="23" t="s">
        <v>25</v>
      </c>
      <c r="B10" s="24"/>
      <c r="C10" s="24"/>
      <c r="D10" s="24"/>
      <c r="E10" s="24"/>
      <c r="F10" s="24"/>
      <c r="G10" s="24"/>
      <c r="H10" s="24"/>
      <c r="I10" s="24"/>
      <c r="J10" s="24"/>
      <c r="K10" s="63"/>
      <c r="L10" s="24"/>
      <c r="M10" s="24"/>
      <c r="N10" s="38"/>
      <c r="O10" s="38"/>
      <c r="P10" s="39"/>
      <c r="Q10" s="40"/>
    </row>
    <row r="11" spans="1:18" x14ac:dyDescent="0.25">
      <c r="A11" s="13">
        <v>1</v>
      </c>
      <c r="B11" s="13">
        <v>101</v>
      </c>
      <c r="C11" s="29" t="s">
        <v>85</v>
      </c>
      <c r="D11" s="7">
        <v>26</v>
      </c>
      <c r="E11" s="7">
        <v>27</v>
      </c>
      <c r="F11" s="7">
        <v>26</v>
      </c>
      <c r="G11" s="7">
        <v>26</v>
      </c>
      <c r="H11" s="7">
        <v>29</v>
      </c>
      <c r="I11" s="7">
        <v>26</v>
      </c>
      <c r="J11" s="7">
        <v>26</v>
      </c>
      <c r="K11" s="33">
        <f>L11/5</f>
        <v>26.8</v>
      </c>
      <c r="L11" s="7">
        <f>D11+E11+F11+G11+H11</f>
        <v>134</v>
      </c>
      <c r="M11" s="7"/>
      <c r="N11" s="7">
        <f>L11-M11</f>
        <v>134</v>
      </c>
      <c r="O11" s="7">
        <f>I11+J11</f>
        <v>52</v>
      </c>
      <c r="P11" s="11"/>
      <c r="Q11" s="40"/>
    </row>
    <row r="12" spans="1:18" x14ac:dyDescent="0.25">
      <c r="A12" s="13">
        <f>A11+1</f>
        <v>2</v>
      </c>
      <c r="B12" s="13">
        <v>102</v>
      </c>
      <c r="C12" s="29" t="s">
        <v>86</v>
      </c>
      <c r="D12" s="7">
        <v>27</v>
      </c>
      <c r="E12" s="7">
        <v>26</v>
      </c>
      <c r="F12" s="7">
        <v>30</v>
      </c>
      <c r="G12" s="7">
        <v>26</v>
      </c>
      <c r="H12" s="7">
        <v>26</v>
      </c>
      <c r="I12" s="7">
        <v>27</v>
      </c>
      <c r="J12" s="7">
        <v>27</v>
      </c>
      <c r="K12" s="33">
        <f t="shared" ref="K12:K46" si="0">L12/5</f>
        <v>27</v>
      </c>
      <c r="L12" s="7">
        <f t="shared" ref="L12:L46" si="1">D12+E12+F12+G12+H12</f>
        <v>135</v>
      </c>
      <c r="M12" s="9"/>
      <c r="N12" s="7">
        <f t="shared" ref="N12:N46" si="2">L12-M12</f>
        <v>135</v>
      </c>
      <c r="O12" s="7">
        <f t="shared" ref="O12:O46" si="3">I12+J12</f>
        <v>54</v>
      </c>
      <c r="P12" s="11"/>
      <c r="Q12" s="40"/>
    </row>
    <row r="13" spans="1:18" x14ac:dyDescent="0.25">
      <c r="A13" s="13">
        <f>A12+1</f>
        <v>3</v>
      </c>
      <c r="B13" s="13">
        <v>104</v>
      </c>
      <c r="C13" s="70" t="s">
        <v>105</v>
      </c>
      <c r="D13" s="7">
        <v>25</v>
      </c>
      <c r="E13" s="7">
        <v>25</v>
      </c>
      <c r="F13" s="7">
        <v>25</v>
      </c>
      <c r="G13" s="7">
        <v>25</v>
      </c>
      <c r="H13" s="7">
        <v>25</v>
      </c>
      <c r="I13" s="7">
        <v>25</v>
      </c>
      <c r="J13" s="7">
        <v>25</v>
      </c>
      <c r="K13" s="33">
        <f t="shared" si="0"/>
        <v>25</v>
      </c>
      <c r="L13" s="7">
        <f t="shared" si="1"/>
        <v>125</v>
      </c>
      <c r="M13" s="9"/>
      <c r="N13" s="7">
        <f t="shared" si="2"/>
        <v>125</v>
      </c>
      <c r="O13" s="7">
        <f t="shared" si="3"/>
        <v>50</v>
      </c>
      <c r="P13" s="11"/>
      <c r="Q13" s="40"/>
    </row>
    <row r="14" spans="1:18" x14ac:dyDescent="0.25">
      <c r="A14" s="13">
        <v>4</v>
      </c>
      <c r="B14" s="13">
        <v>105</v>
      </c>
      <c r="C14" s="29" t="s">
        <v>106</v>
      </c>
      <c r="D14" s="7">
        <v>25</v>
      </c>
      <c r="E14" s="7">
        <v>25</v>
      </c>
      <c r="F14" s="7">
        <v>25</v>
      </c>
      <c r="G14" s="7">
        <v>25</v>
      </c>
      <c r="H14" s="7">
        <v>25</v>
      </c>
      <c r="I14" s="7">
        <v>25</v>
      </c>
      <c r="J14" s="7">
        <v>25</v>
      </c>
      <c r="K14" s="33">
        <f t="shared" si="0"/>
        <v>25</v>
      </c>
      <c r="L14" s="7">
        <f t="shared" si="1"/>
        <v>125</v>
      </c>
      <c r="M14" s="29"/>
      <c r="N14" s="7">
        <f t="shared" si="2"/>
        <v>125</v>
      </c>
      <c r="O14" s="7">
        <f t="shared" si="3"/>
        <v>50</v>
      </c>
      <c r="P14" s="41"/>
      <c r="Q14" s="40"/>
    </row>
    <row r="15" spans="1:18" x14ac:dyDescent="0.25">
      <c r="A15" s="13">
        <v>5</v>
      </c>
      <c r="B15" s="13">
        <v>106</v>
      </c>
      <c r="C15" s="70" t="s">
        <v>107</v>
      </c>
      <c r="D15" s="7">
        <v>25</v>
      </c>
      <c r="E15" s="7">
        <v>25</v>
      </c>
      <c r="F15" s="7">
        <v>26</v>
      </c>
      <c r="G15" s="7">
        <v>25</v>
      </c>
      <c r="H15" s="7">
        <v>25</v>
      </c>
      <c r="I15" s="7">
        <v>25</v>
      </c>
      <c r="J15" s="7">
        <v>25</v>
      </c>
      <c r="K15" s="33">
        <f t="shared" si="0"/>
        <v>25.2</v>
      </c>
      <c r="L15" s="7">
        <f t="shared" si="1"/>
        <v>126</v>
      </c>
      <c r="M15" s="29"/>
      <c r="N15" s="7">
        <f t="shared" si="2"/>
        <v>126</v>
      </c>
      <c r="O15" s="7">
        <f t="shared" si="3"/>
        <v>50</v>
      </c>
      <c r="P15" s="41"/>
      <c r="Q15" s="40"/>
    </row>
    <row r="16" spans="1:18" x14ac:dyDescent="0.25">
      <c r="A16" s="13">
        <v>6</v>
      </c>
      <c r="B16" s="13">
        <v>107</v>
      </c>
      <c r="C16" s="70" t="s">
        <v>108</v>
      </c>
      <c r="D16" s="7">
        <v>25</v>
      </c>
      <c r="E16" s="7">
        <v>25</v>
      </c>
      <c r="F16" s="7">
        <v>25</v>
      </c>
      <c r="G16" s="7">
        <v>25</v>
      </c>
      <c r="H16" s="7">
        <v>25</v>
      </c>
      <c r="I16" s="7">
        <v>25</v>
      </c>
      <c r="J16" s="7">
        <v>25</v>
      </c>
      <c r="K16" s="33">
        <f t="shared" si="0"/>
        <v>25</v>
      </c>
      <c r="L16" s="7">
        <f t="shared" si="1"/>
        <v>125</v>
      </c>
      <c r="M16" s="9"/>
      <c r="N16" s="7">
        <f t="shared" si="2"/>
        <v>125</v>
      </c>
      <c r="O16" s="7">
        <f t="shared" si="3"/>
        <v>50</v>
      </c>
      <c r="P16" s="11"/>
      <c r="Q16" s="40"/>
    </row>
    <row r="17" spans="1:17" x14ac:dyDescent="0.25">
      <c r="A17" s="13">
        <v>7</v>
      </c>
      <c r="B17" s="13">
        <v>108</v>
      </c>
      <c r="C17" s="70" t="s">
        <v>109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>
        <v>25</v>
      </c>
      <c r="J17" s="7">
        <v>25</v>
      </c>
      <c r="K17" s="33">
        <f t="shared" si="0"/>
        <v>25</v>
      </c>
      <c r="L17" s="7">
        <f t="shared" si="1"/>
        <v>125</v>
      </c>
      <c r="M17" s="9"/>
      <c r="N17" s="7">
        <f t="shared" si="2"/>
        <v>125</v>
      </c>
      <c r="O17" s="7">
        <f t="shared" si="3"/>
        <v>50</v>
      </c>
      <c r="P17" s="11"/>
      <c r="Q17" s="40"/>
    </row>
    <row r="18" spans="1:17" x14ac:dyDescent="0.25">
      <c r="A18" s="13">
        <f>A17+1</f>
        <v>8</v>
      </c>
      <c r="B18" s="13">
        <v>109</v>
      </c>
      <c r="C18" s="70" t="s">
        <v>110</v>
      </c>
      <c r="D18" s="7">
        <v>25</v>
      </c>
      <c r="E18" s="7">
        <v>26</v>
      </c>
      <c r="F18" s="7">
        <v>25</v>
      </c>
      <c r="G18" s="7">
        <v>25</v>
      </c>
      <c r="H18" s="7">
        <v>26</v>
      </c>
      <c r="I18" s="7">
        <v>25</v>
      </c>
      <c r="J18" s="7">
        <v>25</v>
      </c>
      <c r="K18" s="33">
        <f t="shared" si="0"/>
        <v>25.4</v>
      </c>
      <c r="L18" s="7">
        <f t="shared" si="1"/>
        <v>127</v>
      </c>
      <c r="M18" s="29"/>
      <c r="N18" s="7">
        <f t="shared" si="2"/>
        <v>127</v>
      </c>
      <c r="O18" s="7">
        <f t="shared" si="3"/>
        <v>50</v>
      </c>
      <c r="P18" s="41"/>
      <c r="Q18" s="40"/>
    </row>
    <row r="19" spans="1:17" x14ac:dyDescent="0.25">
      <c r="A19" s="13">
        <f>A18+1</f>
        <v>9</v>
      </c>
      <c r="B19" s="13">
        <v>110</v>
      </c>
      <c r="C19" s="70" t="s">
        <v>111</v>
      </c>
      <c r="D19" s="7">
        <v>26</v>
      </c>
      <c r="E19" s="7">
        <v>26</v>
      </c>
      <c r="F19" s="7">
        <v>25</v>
      </c>
      <c r="G19" s="7">
        <v>27</v>
      </c>
      <c r="H19" s="7">
        <v>25</v>
      </c>
      <c r="I19" s="7">
        <v>26</v>
      </c>
      <c r="J19" s="7">
        <v>26</v>
      </c>
      <c r="K19" s="33">
        <f t="shared" si="0"/>
        <v>25.8</v>
      </c>
      <c r="L19" s="7">
        <f t="shared" si="1"/>
        <v>129</v>
      </c>
      <c r="M19" s="29"/>
      <c r="N19" s="7">
        <f t="shared" si="2"/>
        <v>129</v>
      </c>
      <c r="O19" s="7">
        <f t="shared" si="3"/>
        <v>52</v>
      </c>
      <c r="P19" s="42"/>
      <c r="Q19" s="40"/>
    </row>
    <row r="20" spans="1:17" x14ac:dyDescent="0.25">
      <c r="A20" s="13">
        <f t="shared" ref="A20:A30" si="4">A19+1</f>
        <v>10</v>
      </c>
      <c r="B20" s="13">
        <v>112</v>
      </c>
      <c r="C20" s="70" t="s">
        <v>112</v>
      </c>
      <c r="D20" s="7">
        <v>25</v>
      </c>
      <c r="E20" s="7">
        <v>25</v>
      </c>
      <c r="F20" s="7">
        <v>25</v>
      </c>
      <c r="G20" s="7">
        <v>25</v>
      </c>
      <c r="H20" s="7">
        <v>25</v>
      </c>
      <c r="I20" s="7">
        <v>25</v>
      </c>
      <c r="J20" s="7">
        <v>25</v>
      </c>
      <c r="K20" s="33">
        <f t="shared" si="0"/>
        <v>25</v>
      </c>
      <c r="L20" s="7">
        <f t="shared" si="1"/>
        <v>125</v>
      </c>
      <c r="M20" s="29"/>
      <c r="N20" s="7">
        <f t="shared" si="2"/>
        <v>125</v>
      </c>
      <c r="O20" s="7">
        <f t="shared" si="3"/>
        <v>50</v>
      </c>
      <c r="P20" s="42"/>
      <c r="Q20" s="40"/>
    </row>
    <row r="21" spans="1:17" x14ac:dyDescent="0.25">
      <c r="A21" s="13">
        <f t="shared" si="4"/>
        <v>11</v>
      </c>
      <c r="B21" s="13">
        <v>113</v>
      </c>
      <c r="C21" s="70" t="s">
        <v>113</v>
      </c>
      <c r="D21" s="7">
        <v>25</v>
      </c>
      <c r="E21" s="7">
        <v>25</v>
      </c>
      <c r="F21" s="7">
        <v>25</v>
      </c>
      <c r="G21" s="7">
        <v>25</v>
      </c>
      <c r="H21" s="7">
        <v>25</v>
      </c>
      <c r="I21" s="7">
        <v>25</v>
      </c>
      <c r="J21" s="7">
        <v>25</v>
      </c>
      <c r="K21" s="33">
        <f t="shared" si="0"/>
        <v>25</v>
      </c>
      <c r="L21" s="7">
        <f t="shared" si="1"/>
        <v>125</v>
      </c>
      <c r="M21" s="9"/>
      <c r="N21" s="7">
        <f t="shared" si="2"/>
        <v>125</v>
      </c>
      <c r="O21" s="7">
        <f t="shared" si="3"/>
        <v>50</v>
      </c>
      <c r="P21" s="11"/>
      <c r="Q21" s="40"/>
    </row>
    <row r="22" spans="1:17" x14ac:dyDescent="0.25">
      <c r="A22" s="13">
        <f t="shared" si="4"/>
        <v>12</v>
      </c>
      <c r="B22" s="13">
        <v>114</v>
      </c>
      <c r="C22" s="70" t="s">
        <v>114</v>
      </c>
      <c r="D22" s="7">
        <v>28</v>
      </c>
      <c r="E22" s="7">
        <v>30</v>
      </c>
      <c r="F22" s="7">
        <v>29</v>
      </c>
      <c r="G22" s="7">
        <v>30</v>
      </c>
      <c r="H22" s="7">
        <v>28</v>
      </c>
      <c r="I22" s="7">
        <v>29</v>
      </c>
      <c r="J22" s="7">
        <v>28</v>
      </c>
      <c r="K22" s="33">
        <f t="shared" si="0"/>
        <v>29</v>
      </c>
      <c r="L22" s="7">
        <f t="shared" si="1"/>
        <v>145</v>
      </c>
      <c r="M22" s="9"/>
      <c r="N22" s="7">
        <f t="shared" si="2"/>
        <v>145</v>
      </c>
      <c r="O22" s="7">
        <f t="shared" si="3"/>
        <v>57</v>
      </c>
      <c r="P22" s="11">
        <v>1</v>
      </c>
      <c r="Q22" s="40"/>
    </row>
    <row r="23" spans="1:17" x14ac:dyDescent="0.25">
      <c r="A23" s="13">
        <f t="shared" si="4"/>
        <v>13</v>
      </c>
      <c r="B23" s="13">
        <v>115</v>
      </c>
      <c r="C23" s="70" t="s">
        <v>115</v>
      </c>
      <c r="D23" s="7">
        <v>30</v>
      </c>
      <c r="E23" s="7">
        <v>28</v>
      </c>
      <c r="F23" s="7">
        <v>26</v>
      </c>
      <c r="G23" s="7">
        <v>29</v>
      </c>
      <c r="H23" s="7">
        <v>27</v>
      </c>
      <c r="I23" s="7">
        <v>28</v>
      </c>
      <c r="J23" s="7">
        <v>30</v>
      </c>
      <c r="K23" s="33">
        <f t="shared" si="0"/>
        <v>28</v>
      </c>
      <c r="L23" s="7">
        <f t="shared" si="1"/>
        <v>140</v>
      </c>
      <c r="M23" s="9"/>
      <c r="N23" s="7">
        <f t="shared" si="2"/>
        <v>140</v>
      </c>
      <c r="O23" s="7">
        <f t="shared" si="3"/>
        <v>58</v>
      </c>
      <c r="P23" s="11">
        <v>3</v>
      </c>
      <c r="Q23" s="40"/>
    </row>
    <row r="24" spans="1:17" x14ac:dyDescent="0.25">
      <c r="A24" s="13">
        <f t="shared" si="4"/>
        <v>14</v>
      </c>
      <c r="B24" s="13">
        <v>116</v>
      </c>
      <c r="C24" s="70" t="s">
        <v>116</v>
      </c>
      <c r="D24" s="7">
        <v>25</v>
      </c>
      <c r="E24" s="7">
        <v>25</v>
      </c>
      <c r="F24" s="7">
        <v>27</v>
      </c>
      <c r="G24" s="7">
        <v>26</v>
      </c>
      <c r="H24" s="7">
        <v>25</v>
      </c>
      <c r="I24" s="7">
        <v>25</v>
      </c>
      <c r="J24" s="7">
        <v>25</v>
      </c>
      <c r="K24" s="33">
        <f t="shared" si="0"/>
        <v>25.6</v>
      </c>
      <c r="L24" s="7">
        <f t="shared" si="1"/>
        <v>128</v>
      </c>
      <c r="M24" s="29"/>
      <c r="N24" s="7">
        <f t="shared" si="2"/>
        <v>128</v>
      </c>
      <c r="O24" s="7">
        <f t="shared" si="3"/>
        <v>50</v>
      </c>
      <c r="P24" s="41"/>
      <c r="Q24" s="40"/>
    </row>
    <row r="25" spans="1:17" x14ac:dyDescent="0.25">
      <c r="A25" s="13">
        <f t="shared" si="4"/>
        <v>15</v>
      </c>
      <c r="B25" s="13">
        <v>117</v>
      </c>
      <c r="C25" s="70" t="s">
        <v>117</v>
      </c>
      <c r="D25" s="7">
        <v>25</v>
      </c>
      <c r="E25" s="7">
        <v>25</v>
      </c>
      <c r="F25" s="7">
        <v>25</v>
      </c>
      <c r="G25" s="7">
        <v>25</v>
      </c>
      <c r="H25" s="7">
        <v>25</v>
      </c>
      <c r="I25" s="7">
        <v>25</v>
      </c>
      <c r="J25" s="7">
        <v>25</v>
      </c>
      <c r="K25" s="33">
        <f t="shared" si="0"/>
        <v>25</v>
      </c>
      <c r="L25" s="7">
        <f t="shared" si="1"/>
        <v>125</v>
      </c>
      <c r="M25" s="29"/>
      <c r="N25" s="7">
        <f t="shared" si="2"/>
        <v>125</v>
      </c>
      <c r="O25" s="7">
        <f t="shared" si="3"/>
        <v>50</v>
      </c>
      <c r="P25" s="42"/>
      <c r="Q25" s="40"/>
    </row>
    <row r="26" spans="1:17" x14ac:dyDescent="0.25">
      <c r="A26" s="13">
        <f t="shared" si="4"/>
        <v>16</v>
      </c>
      <c r="B26" s="13">
        <v>118</v>
      </c>
      <c r="C26" s="70" t="s">
        <v>118</v>
      </c>
      <c r="D26" s="7">
        <v>25</v>
      </c>
      <c r="E26" s="7">
        <v>25</v>
      </c>
      <c r="F26" s="7">
        <v>25</v>
      </c>
      <c r="G26" s="7">
        <v>25</v>
      </c>
      <c r="H26" s="7">
        <v>25</v>
      </c>
      <c r="I26" s="7">
        <v>25</v>
      </c>
      <c r="J26" s="7">
        <v>25</v>
      </c>
      <c r="K26" s="33">
        <f t="shared" si="0"/>
        <v>25</v>
      </c>
      <c r="L26" s="7">
        <f t="shared" si="1"/>
        <v>125</v>
      </c>
      <c r="M26" s="9"/>
      <c r="N26" s="7">
        <f t="shared" si="2"/>
        <v>125</v>
      </c>
      <c r="O26" s="7">
        <f t="shared" si="3"/>
        <v>50</v>
      </c>
      <c r="P26" s="11"/>
      <c r="Q26" s="40"/>
    </row>
    <row r="27" spans="1:17" x14ac:dyDescent="0.25">
      <c r="A27" s="13">
        <f t="shared" si="4"/>
        <v>17</v>
      </c>
      <c r="B27" s="13">
        <v>119</v>
      </c>
      <c r="C27" s="70" t="s">
        <v>119</v>
      </c>
      <c r="D27" s="7">
        <v>29</v>
      </c>
      <c r="E27" s="7">
        <v>29</v>
      </c>
      <c r="F27" s="7">
        <v>28</v>
      </c>
      <c r="G27" s="7">
        <v>28</v>
      </c>
      <c r="H27" s="7">
        <v>30</v>
      </c>
      <c r="I27" s="7">
        <v>30</v>
      </c>
      <c r="J27" s="7">
        <v>29</v>
      </c>
      <c r="K27" s="33">
        <f t="shared" si="0"/>
        <v>28.8</v>
      </c>
      <c r="L27" s="7">
        <f t="shared" si="1"/>
        <v>144</v>
      </c>
      <c r="M27" s="9"/>
      <c r="N27" s="7">
        <f t="shared" si="2"/>
        <v>144</v>
      </c>
      <c r="O27" s="7">
        <f t="shared" si="3"/>
        <v>59</v>
      </c>
      <c r="P27" s="11">
        <v>2</v>
      </c>
      <c r="Q27" s="40"/>
    </row>
    <row r="28" spans="1:17" x14ac:dyDescent="0.25">
      <c r="A28" s="13">
        <f t="shared" si="4"/>
        <v>18</v>
      </c>
      <c r="B28" s="13">
        <v>121</v>
      </c>
      <c r="C28" s="70" t="s">
        <v>120</v>
      </c>
      <c r="D28" s="7">
        <v>25</v>
      </c>
      <c r="E28" s="7">
        <v>26</v>
      </c>
      <c r="F28" s="7">
        <v>26</v>
      </c>
      <c r="G28" s="7">
        <v>25</v>
      </c>
      <c r="H28" s="7">
        <v>25</v>
      </c>
      <c r="I28" s="7">
        <v>26</v>
      </c>
      <c r="J28" s="7">
        <v>25</v>
      </c>
      <c r="K28" s="33">
        <f t="shared" si="0"/>
        <v>25.4</v>
      </c>
      <c r="L28" s="7">
        <f t="shared" si="1"/>
        <v>127</v>
      </c>
      <c r="M28" s="9"/>
      <c r="N28" s="7">
        <f t="shared" si="2"/>
        <v>127</v>
      </c>
      <c r="O28" s="7">
        <f t="shared" si="3"/>
        <v>51</v>
      </c>
      <c r="P28" s="11"/>
      <c r="Q28" s="40"/>
    </row>
    <row r="29" spans="1:17" x14ac:dyDescent="0.25">
      <c r="A29" s="13">
        <f t="shared" si="4"/>
        <v>19</v>
      </c>
      <c r="B29" s="13">
        <v>122</v>
      </c>
      <c r="C29" s="70" t="s">
        <v>121</v>
      </c>
      <c r="D29" s="7">
        <v>25</v>
      </c>
      <c r="E29" s="7">
        <v>25</v>
      </c>
      <c r="F29" s="7">
        <v>25</v>
      </c>
      <c r="G29" s="7">
        <v>25</v>
      </c>
      <c r="H29" s="7">
        <v>25</v>
      </c>
      <c r="I29" s="7">
        <v>25</v>
      </c>
      <c r="J29" s="7">
        <v>25</v>
      </c>
      <c r="K29" s="33">
        <f t="shared" si="0"/>
        <v>25</v>
      </c>
      <c r="L29" s="7">
        <f t="shared" si="1"/>
        <v>125</v>
      </c>
      <c r="M29" s="29"/>
      <c r="N29" s="7">
        <f t="shared" si="2"/>
        <v>125</v>
      </c>
      <c r="O29" s="7">
        <f t="shared" si="3"/>
        <v>50</v>
      </c>
      <c r="P29" s="42"/>
      <c r="Q29" s="40"/>
    </row>
    <row r="30" spans="1:17" x14ac:dyDescent="0.25">
      <c r="A30" s="13">
        <f t="shared" si="4"/>
        <v>20</v>
      </c>
      <c r="B30" s="13">
        <v>123</v>
      </c>
      <c r="C30" s="70" t="s">
        <v>122</v>
      </c>
      <c r="D30" s="7">
        <v>26</v>
      </c>
      <c r="E30" s="7">
        <v>25</v>
      </c>
      <c r="F30" s="7">
        <v>25</v>
      </c>
      <c r="G30" s="7">
        <v>25</v>
      </c>
      <c r="H30" s="7">
        <v>26</v>
      </c>
      <c r="I30" s="7">
        <v>25</v>
      </c>
      <c r="J30" s="7">
        <v>26</v>
      </c>
      <c r="K30" s="33">
        <f t="shared" si="0"/>
        <v>25.4</v>
      </c>
      <c r="L30" s="7">
        <f t="shared" si="1"/>
        <v>127</v>
      </c>
      <c r="M30" s="9"/>
      <c r="N30" s="7">
        <f t="shared" si="2"/>
        <v>127</v>
      </c>
      <c r="O30" s="7">
        <f t="shared" si="3"/>
        <v>51</v>
      </c>
      <c r="P30" s="11"/>
      <c r="Q30" s="40"/>
    </row>
    <row r="31" spans="1:17" x14ac:dyDescent="0.25">
      <c r="A31" s="23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62"/>
      <c r="L31" s="62"/>
      <c r="M31" s="63"/>
      <c r="N31" s="62"/>
      <c r="O31" s="62"/>
      <c r="P31" s="6"/>
      <c r="Q31" s="40"/>
    </row>
    <row r="32" spans="1:17" x14ac:dyDescent="0.25">
      <c r="A32" s="13">
        <v>21</v>
      </c>
      <c r="B32" s="13">
        <v>402</v>
      </c>
      <c r="C32" s="70" t="s">
        <v>98</v>
      </c>
      <c r="D32" s="7">
        <v>30</v>
      </c>
      <c r="E32" s="7">
        <v>30</v>
      </c>
      <c r="F32" s="7">
        <v>29</v>
      </c>
      <c r="G32" s="7">
        <v>30</v>
      </c>
      <c r="H32" s="7">
        <v>28</v>
      </c>
      <c r="I32" s="7">
        <v>28</v>
      </c>
      <c r="J32" s="7">
        <v>30</v>
      </c>
      <c r="K32" s="33">
        <f t="shared" si="0"/>
        <v>29.4</v>
      </c>
      <c r="L32" s="7">
        <f t="shared" si="1"/>
        <v>147</v>
      </c>
      <c r="M32" s="9"/>
      <c r="N32" s="7">
        <f t="shared" si="2"/>
        <v>147</v>
      </c>
      <c r="O32" s="7">
        <f t="shared" si="3"/>
        <v>58</v>
      </c>
      <c r="P32" s="11">
        <v>1</v>
      </c>
      <c r="Q32" s="40"/>
    </row>
    <row r="33" spans="1:17" x14ac:dyDescent="0.25">
      <c r="A33" s="13">
        <v>22</v>
      </c>
      <c r="B33" s="13">
        <v>403</v>
      </c>
      <c r="C33" s="70" t="s">
        <v>124</v>
      </c>
      <c r="D33" s="7">
        <v>29</v>
      </c>
      <c r="E33" s="7">
        <v>29</v>
      </c>
      <c r="F33" s="7">
        <v>30</v>
      </c>
      <c r="G33" s="7">
        <v>29</v>
      </c>
      <c r="H33" s="7">
        <v>29</v>
      </c>
      <c r="I33" s="7">
        <v>30</v>
      </c>
      <c r="J33" s="7">
        <v>29</v>
      </c>
      <c r="K33" s="33">
        <f t="shared" si="0"/>
        <v>29.2</v>
      </c>
      <c r="L33" s="7">
        <f t="shared" si="1"/>
        <v>146</v>
      </c>
      <c r="M33" s="29"/>
      <c r="N33" s="7">
        <f t="shared" si="2"/>
        <v>146</v>
      </c>
      <c r="O33" s="7">
        <f t="shared" si="3"/>
        <v>59</v>
      </c>
      <c r="P33" s="42">
        <v>2</v>
      </c>
      <c r="Q33" s="40"/>
    </row>
    <row r="34" spans="1:17" x14ac:dyDescent="0.25">
      <c r="A34" s="13">
        <v>23</v>
      </c>
      <c r="B34" s="13">
        <v>405</v>
      </c>
      <c r="C34" s="70" t="s">
        <v>125</v>
      </c>
      <c r="D34" s="7">
        <v>28</v>
      </c>
      <c r="E34" s="7">
        <v>28</v>
      </c>
      <c r="F34" s="7">
        <v>28</v>
      </c>
      <c r="G34" s="7">
        <v>28</v>
      </c>
      <c r="H34" s="7">
        <v>30</v>
      </c>
      <c r="I34" s="7">
        <v>29</v>
      </c>
      <c r="J34" s="7">
        <v>28</v>
      </c>
      <c r="K34" s="33">
        <f t="shared" si="0"/>
        <v>28.4</v>
      </c>
      <c r="L34" s="7">
        <f t="shared" si="1"/>
        <v>142</v>
      </c>
      <c r="M34" s="9"/>
      <c r="N34" s="7">
        <f t="shared" si="2"/>
        <v>142</v>
      </c>
      <c r="O34" s="7">
        <f t="shared" si="3"/>
        <v>57</v>
      </c>
      <c r="P34" s="11">
        <v>3</v>
      </c>
      <c r="Q34" s="40"/>
    </row>
    <row r="35" spans="1:17" x14ac:dyDescent="0.25">
      <c r="A35" s="13">
        <v>24</v>
      </c>
      <c r="B35" s="13">
        <v>407</v>
      </c>
      <c r="C35" s="70" t="s">
        <v>126</v>
      </c>
      <c r="D35" s="7">
        <v>26</v>
      </c>
      <c r="E35" s="7">
        <v>25</v>
      </c>
      <c r="F35" s="7">
        <v>27</v>
      </c>
      <c r="G35" s="7">
        <v>26</v>
      </c>
      <c r="H35" s="7">
        <v>26</v>
      </c>
      <c r="I35" s="7">
        <v>27</v>
      </c>
      <c r="J35" s="7">
        <v>26</v>
      </c>
      <c r="K35" s="33">
        <f t="shared" si="0"/>
        <v>26</v>
      </c>
      <c r="L35" s="7">
        <f t="shared" si="1"/>
        <v>130</v>
      </c>
      <c r="M35" s="9"/>
      <c r="N35" s="7">
        <f t="shared" si="2"/>
        <v>130</v>
      </c>
      <c r="O35" s="7">
        <f t="shared" si="3"/>
        <v>53</v>
      </c>
      <c r="P35" s="11"/>
      <c r="Q35" s="40"/>
    </row>
    <row r="36" spans="1:17" x14ac:dyDescent="0.25">
      <c r="A36" s="13">
        <v>25</v>
      </c>
      <c r="B36" s="13">
        <v>408</v>
      </c>
      <c r="C36" s="70" t="s">
        <v>127</v>
      </c>
      <c r="D36" s="7">
        <v>27</v>
      </c>
      <c r="E36" s="7">
        <v>27</v>
      </c>
      <c r="F36" s="7">
        <v>26</v>
      </c>
      <c r="G36" s="7">
        <v>27</v>
      </c>
      <c r="H36" s="7">
        <v>27</v>
      </c>
      <c r="I36" s="7">
        <v>26</v>
      </c>
      <c r="J36" s="7">
        <v>27</v>
      </c>
      <c r="K36" s="33">
        <f t="shared" si="0"/>
        <v>26.8</v>
      </c>
      <c r="L36" s="7">
        <f t="shared" si="1"/>
        <v>134</v>
      </c>
      <c r="M36" s="15"/>
      <c r="N36" s="7">
        <f t="shared" si="2"/>
        <v>134</v>
      </c>
      <c r="O36" s="7">
        <f t="shared" si="3"/>
        <v>53</v>
      </c>
      <c r="P36" s="42"/>
      <c r="Q36" s="40"/>
    </row>
    <row r="37" spans="1:17" x14ac:dyDescent="0.25">
      <c r="A37" s="31" t="s">
        <v>18</v>
      </c>
      <c r="B37" s="27"/>
      <c r="C37" s="27"/>
      <c r="D37" s="43"/>
      <c r="E37" s="43"/>
      <c r="F37" s="43"/>
      <c r="G37" s="43"/>
      <c r="H37" s="43"/>
      <c r="I37" s="43"/>
      <c r="J37" s="65"/>
      <c r="K37" s="62"/>
      <c r="L37" s="62"/>
      <c r="M37" s="65"/>
      <c r="N37" s="62"/>
      <c r="O37" s="62"/>
      <c r="P37" s="6"/>
      <c r="Q37" s="40"/>
    </row>
    <row r="38" spans="1:17" x14ac:dyDescent="0.25">
      <c r="A38" s="13">
        <v>26</v>
      </c>
      <c r="B38" s="13">
        <v>302</v>
      </c>
      <c r="C38" s="70" t="s">
        <v>128</v>
      </c>
      <c r="D38" s="7">
        <v>26</v>
      </c>
      <c r="E38" s="7">
        <v>26</v>
      </c>
      <c r="F38" s="7">
        <v>26</v>
      </c>
      <c r="G38" s="7">
        <v>26</v>
      </c>
      <c r="H38" s="7">
        <v>27</v>
      </c>
      <c r="I38" s="7">
        <v>26</v>
      </c>
      <c r="J38" s="7">
        <v>26</v>
      </c>
      <c r="K38" s="33">
        <f t="shared" si="0"/>
        <v>26.2</v>
      </c>
      <c r="L38" s="7">
        <f t="shared" si="1"/>
        <v>131</v>
      </c>
      <c r="M38" s="9"/>
      <c r="N38" s="7">
        <f t="shared" si="2"/>
        <v>131</v>
      </c>
      <c r="O38" s="7">
        <f t="shared" si="3"/>
        <v>52</v>
      </c>
      <c r="P38" s="11"/>
      <c r="Q38" s="40"/>
    </row>
    <row r="39" spans="1:17" x14ac:dyDescent="0.25">
      <c r="A39" s="13">
        <v>27</v>
      </c>
      <c r="B39" s="13">
        <v>303</v>
      </c>
      <c r="C39" s="70" t="s">
        <v>129</v>
      </c>
      <c r="D39" s="7">
        <v>28</v>
      </c>
      <c r="E39" s="7">
        <v>28</v>
      </c>
      <c r="F39" s="7">
        <v>28</v>
      </c>
      <c r="G39" s="7">
        <v>28</v>
      </c>
      <c r="H39" s="7">
        <v>28</v>
      </c>
      <c r="I39" s="7">
        <v>27</v>
      </c>
      <c r="J39" s="7">
        <v>28</v>
      </c>
      <c r="K39" s="33">
        <f t="shared" si="0"/>
        <v>28</v>
      </c>
      <c r="L39" s="7">
        <f t="shared" si="1"/>
        <v>140</v>
      </c>
      <c r="M39" s="15"/>
      <c r="N39" s="7">
        <f t="shared" si="2"/>
        <v>140</v>
      </c>
      <c r="O39" s="7">
        <f t="shared" si="3"/>
        <v>55</v>
      </c>
      <c r="P39" s="42">
        <v>3</v>
      </c>
      <c r="Q39" s="40"/>
    </row>
    <row r="40" spans="1:17" x14ac:dyDescent="0.25">
      <c r="A40" s="13">
        <v>28</v>
      </c>
      <c r="B40" s="13">
        <v>304</v>
      </c>
      <c r="C40" s="70" t="s">
        <v>130</v>
      </c>
      <c r="D40" s="7">
        <v>30</v>
      </c>
      <c r="E40" s="7">
        <v>29</v>
      </c>
      <c r="F40" s="7">
        <v>30</v>
      </c>
      <c r="G40" s="7">
        <v>29</v>
      </c>
      <c r="H40" s="7">
        <v>30</v>
      </c>
      <c r="I40" s="7">
        <v>29</v>
      </c>
      <c r="J40" s="7">
        <v>30</v>
      </c>
      <c r="K40" s="33">
        <f t="shared" si="0"/>
        <v>29.6</v>
      </c>
      <c r="L40" s="7">
        <f t="shared" si="1"/>
        <v>148</v>
      </c>
      <c r="M40" s="29"/>
      <c r="N40" s="7">
        <f t="shared" si="2"/>
        <v>148</v>
      </c>
      <c r="O40" s="7">
        <f t="shared" si="3"/>
        <v>59</v>
      </c>
      <c r="P40" s="41">
        <v>1</v>
      </c>
      <c r="Q40" s="40"/>
    </row>
    <row r="41" spans="1:17" x14ac:dyDescent="0.25">
      <c r="A41" s="13">
        <v>29</v>
      </c>
      <c r="B41" s="13">
        <v>305</v>
      </c>
      <c r="C41" s="70" t="s">
        <v>103</v>
      </c>
      <c r="D41" s="7">
        <v>27</v>
      </c>
      <c r="E41" s="7">
        <v>27</v>
      </c>
      <c r="F41" s="7">
        <v>27</v>
      </c>
      <c r="G41" s="7">
        <v>27</v>
      </c>
      <c r="H41" s="7">
        <v>26</v>
      </c>
      <c r="I41" s="7">
        <v>28</v>
      </c>
      <c r="J41" s="7">
        <v>27</v>
      </c>
      <c r="K41" s="33">
        <f t="shared" si="0"/>
        <v>26.8</v>
      </c>
      <c r="L41" s="7">
        <f t="shared" si="1"/>
        <v>134</v>
      </c>
      <c r="M41" s="29"/>
      <c r="N41" s="7">
        <f t="shared" si="2"/>
        <v>134</v>
      </c>
      <c r="O41" s="7">
        <f t="shared" si="3"/>
        <v>55</v>
      </c>
      <c r="P41" s="11"/>
      <c r="Q41" s="40"/>
    </row>
    <row r="42" spans="1:17" x14ac:dyDescent="0.25">
      <c r="A42" s="13">
        <v>30</v>
      </c>
      <c r="B42" s="13">
        <v>306</v>
      </c>
      <c r="C42" s="70" t="s">
        <v>212</v>
      </c>
      <c r="D42" s="7">
        <v>29</v>
      </c>
      <c r="E42" s="7">
        <v>30</v>
      </c>
      <c r="F42" s="7">
        <v>29</v>
      </c>
      <c r="G42" s="7">
        <v>30</v>
      </c>
      <c r="H42" s="7">
        <v>29</v>
      </c>
      <c r="I42" s="7">
        <v>30</v>
      </c>
      <c r="J42" s="7">
        <v>29</v>
      </c>
      <c r="K42" s="33">
        <f t="shared" si="0"/>
        <v>29.4</v>
      </c>
      <c r="L42" s="7">
        <f t="shared" si="1"/>
        <v>147</v>
      </c>
      <c r="M42" s="15"/>
      <c r="N42" s="7">
        <f t="shared" si="2"/>
        <v>147</v>
      </c>
      <c r="O42" s="7">
        <f t="shared" si="3"/>
        <v>59</v>
      </c>
      <c r="P42" s="11">
        <v>2</v>
      </c>
      <c r="Q42" s="40"/>
    </row>
    <row r="43" spans="1:17" x14ac:dyDescent="0.25">
      <c r="A43" s="31" t="s">
        <v>19</v>
      </c>
      <c r="B43" s="27"/>
      <c r="C43" s="27"/>
      <c r="D43" s="27"/>
      <c r="E43" s="27"/>
      <c r="F43" s="27"/>
      <c r="G43" s="27"/>
      <c r="H43" s="27"/>
      <c r="I43" s="27"/>
      <c r="J43" s="27"/>
      <c r="K43" s="62"/>
      <c r="L43" s="62"/>
      <c r="M43" s="68"/>
      <c r="N43" s="62"/>
      <c r="O43" s="62"/>
      <c r="P43" s="44"/>
      <c r="Q43" s="40"/>
    </row>
    <row r="44" spans="1:17" x14ac:dyDescent="0.25">
      <c r="A44" s="13">
        <v>31</v>
      </c>
      <c r="B44" s="13">
        <v>201</v>
      </c>
      <c r="C44" s="70" t="s">
        <v>104</v>
      </c>
      <c r="D44" s="7">
        <v>29</v>
      </c>
      <c r="E44" s="7">
        <v>28</v>
      </c>
      <c r="F44" s="7">
        <v>29</v>
      </c>
      <c r="G44" s="7">
        <v>28</v>
      </c>
      <c r="H44" s="7">
        <v>28</v>
      </c>
      <c r="I44" s="7">
        <v>29</v>
      </c>
      <c r="J44" s="7">
        <v>29</v>
      </c>
      <c r="K44" s="33">
        <f t="shared" si="0"/>
        <v>28.4</v>
      </c>
      <c r="L44" s="7">
        <f t="shared" si="1"/>
        <v>142</v>
      </c>
      <c r="M44" s="9"/>
      <c r="N44" s="7">
        <f t="shared" si="2"/>
        <v>142</v>
      </c>
      <c r="O44" s="7">
        <f t="shared" si="3"/>
        <v>58</v>
      </c>
      <c r="P44" s="11">
        <v>3</v>
      </c>
      <c r="Q44" s="40"/>
    </row>
    <row r="45" spans="1:17" x14ac:dyDescent="0.25">
      <c r="A45" s="13">
        <v>32</v>
      </c>
      <c r="B45" s="13">
        <v>202</v>
      </c>
      <c r="C45" s="70" t="s">
        <v>82</v>
      </c>
      <c r="D45" s="7">
        <v>28</v>
      </c>
      <c r="E45" s="7">
        <v>30</v>
      </c>
      <c r="F45" s="7">
        <v>30</v>
      </c>
      <c r="G45" s="7">
        <v>30</v>
      </c>
      <c r="H45" s="7">
        <v>30</v>
      </c>
      <c r="I45" s="7">
        <v>28</v>
      </c>
      <c r="J45" s="7">
        <v>28</v>
      </c>
      <c r="K45" s="33">
        <f t="shared" si="0"/>
        <v>29.6</v>
      </c>
      <c r="L45" s="7">
        <f t="shared" si="1"/>
        <v>148</v>
      </c>
      <c r="M45" s="29"/>
      <c r="N45" s="7">
        <f t="shared" si="2"/>
        <v>148</v>
      </c>
      <c r="O45" s="7">
        <f t="shared" si="3"/>
        <v>56</v>
      </c>
      <c r="P45" s="11">
        <v>1</v>
      </c>
      <c r="Q45" s="40"/>
    </row>
    <row r="46" spans="1:17" x14ac:dyDescent="0.25">
      <c r="A46" s="13">
        <v>33</v>
      </c>
      <c r="B46" s="13">
        <v>203</v>
      </c>
      <c r="C46" s="70" t="s">
        <v>84</v>
      </c>
      <c r="D46" s="7">
        <v>30</v>
      </c>
      <c r="E46" s="7">
        <v>29</v>
      </c>
      <c r="F46" s="7">
        <v>28</v>
      </c>
      <c r="G46" s="7">
        <v>29</v>
      </c>
      <c r="H46" s="7">
        <v>29</v>
      </c>
      <c r="I46" s="7">
        <v>30</v>
      </c>
      <c r="J46" s="7">
        <v>30</v>
      </c>
      <c r="K46" s="33">
        <f t="shared" si="0"/>
        <v>29</v>
      </c>
      <c r="L46" s="7">
        <f t="shared" si="1"/>
        <v>145</v>
      </c>
      <c r="M46" s="29"/>
      <c r="N46" s="7">
        <f t="shared" si="2"/>
        <v>145</v>
      </c>
      <c r="O46" s="7">
        <f t="shared" si="3"/>
        <v>60</v>
      </c>
      <c r="P46" s="11">
        <v>2</v>
      </c>
      <c r="Q46" s="40"/>
    </row>
    <row r="47" spans="1:17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5"/>
      <c r="Q47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C26" sqref="C26"/>
    </sheetView>
  </sheetViews>
  <sheetFormatPr defaultRowHeight="15" x14ac:dyDescent="0.25"/>
  <cols>
    <col min="3" max="3" width="22.7109375" customWidth="1"/>
  </cols>
  <sheetData>
    <row r="1" spans="1:19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x14ac:dyDescent="0.25">
      <c r="A3" s="3" t="s">
        <v>1</v>
      </c>
      <c r="B3" s="3" t="s">
        <v>2</v>
      </c>
      <c r="D3" s="2"/>
      <c r="E3" s="3" t="s">
        <v>43</v>
      </c>
      <c r="F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3"/>
      <c r="B4" s="3" t="s">
        <v>44</v>
      </c>
      <c r="D4" s="2"/>
      <c r="E4" s="3" t="s">
        <v>38</v>
      </c>
      <c r="F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3"/>
      <c r="B5" s="3" t="s">
        <v>45</v>
      </c>
      <c r="D5" s="2"/>
      <c r="E5" s="3" t="s">
        <v>24</v>
      </c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3"/>
      <c r="B6" s="3"/>
      <c r="D6" s="2"/>
      <c r="E6" s="3" t="s">
        <v>46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3"/>
      <c r="B7" s="3"/>
      <c r="D7" s="2"/>
      <c r="E7" s="3" t="s">
        <v>47</v>
      </c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ht="24" x14ac:dyDescent="0.25">
      <c r="A9" s="74" t="s">
        <v>9</v>
      </c>
      <c r="B9" s="74" t="s">
        <v>10</v>
      </c>
      <c r="C9" s="74" t="s">
        <v>11</v>
      </c>
      <c r="D9" s="82" t="s">
        <v>1</v>
      </c>
      <c r="E9" s="83"/>
      <c r="F9" s="83"/>
      <c r="G9" s="83"/>
      <c r="H9" s="83"/>
      <c r="I9" s="84"/>
      <c r="J9" s="36"/>
      <c r="K9" s="36"/>
      <c r="L9" s="74" t="s">
        <v>12</v>
      </c>
      <c r="M9" s="74" t="s">
        <v>13</v>
      </c>
      <c r="N9" s="74" t="s">
        <v>14</v>
      </c>
      <c r="O9" s="74" t="s">
        <v>15</v>
      </c>
      <c r="P9" s="20" t="s">
        <v>16</v>
      </c>
      <c r="Q9" s="74" t="s">
        <v>17</v>
      </c>
    </row>
    <row r="10" spans="1:19" x14ac:dyDescent="0.25">
      <c r="A10" s="74"/>
      <c r="B10" s="74"/>
      <c r="C10" s="74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74"/>
      <c r="M10" s="74"/>
      <c r="N10" s="74"/>
      <c r="O10" s="74"/>
      <c r="P10" s="20"/>
      <c r="Q10" s="74"/>
    </row>
    <row r="11" spans="1:19" x14ac:dyDescent="0.25">
      <c r="A11" s="46" t="s">
        <v>54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9" x14ac:dyDescent="0.25">
      <c r="A12" s="32">
        <v>1</v>
      </c>
      <c r="B12" s="48">
        <v>101</v>
      </c>
      <c r="C12" s="70" t="s">
        <v>131</v>
      </c>
      <c r="D12" s="13">
        <v>30</v>
      </c>
      <c r="E12" s="13">
        <v>29</v>
      </c>
      <c r="F12" s="13">
        <v>29</v>
      </c>
      <c r="G12" s="7">
        <v>26</v>
      </c>
      <c r="H12" s="13">
        <v>29</v>
      </c>
      <c r="I12" s="13">
        <v>27</v>
      </c>
      <c r="J12" s="13">
        <v>28</v>
      </c>
      <c r="K12" s="13">
        <v>28</v>
      </c>
      <c r="L12" s="33">
        <f>M12/5</f>
        <v>28.6</v>
      </c>
      <c r="M12" s="13">
        <f>D12+E12+F12+G12+H12</f>
        <v>143</v>
      </c>
      <c r="N12" s="13"/>
      <c r="O12" s="13">
        <f>M12-N12</f>
        <v>143</v>
      </c>
      <c r="P12" s="13">
        <f>I12+J12+K12</f>
        <v>83</v>
      </c>
      <c r="Q12" s="11">
        <v>2</v>
      </c>
    </row>
    <row r="13" spans="1:19" x14ac:dyDescent="0.25">
      <c r="A13" s="32">
        <v>2</v>
      </c>
      <c r="B13" s="48">
        <v>102</v>
      </c>
      <c r="C13" s="70" t="s">
        <v>132</v>
      </c>
      <c r="D13" s="13">
        <v>29</v>
      </c>
      <c r="E13" s="13">
        <v>28</v>
      </c>
      <c r="F13" s="13">
        <v>28</v>
      </c>
      <c r="G13" s="13">
        <v>29</v>
      </c>
      <c r="H13" s="13">
        <v>27</v>
      </c>
      <c r="I13" s="13">
        <v>28</v>
      </c>
      <c r="J13" s="13">
        <v>29</v>
      </c>
      <c r="K13" s="13">
        <v>29</v>
      </c>
      <c r="L13" s="33">
        <f t="shared" ref="L13:L18" si="0">M13/5</f>
        <v>28.2</v>
      </c>
      <c r="M13" s="13">
        <f t="shared" ref="M13:M18" si="1">D13+E13+F13+G13+H13</f>
        <v>141</v>
      </c>
      <c r="N13" s="49"/>
      <c r="O13" s="13">
        <f t="shared" ref="O13:O18" si="2">M13-N13</f>
        <v>141</v>
      </c>
      <c r="P13" s="13">
        <f t="shared" ref="P13:P16" si="3">I13+J13+K13</f>
        <v>86</v>
      </c>
      <c r="Q13" s="11">
        <v>3</v>
      </c>
    </row>
    <row r="14" spans="1:19" x14ac:dyDescent="0.25">
      <c r="A14" s="32">
        <v>3</v>
      </c>
      <c r="B14" s="48">
        <v>103</v>
      </c>
      <c r="C14" s="70" t="s">
        <v>133</v>
      </c>
      <c r="D14" s="13">
        <v>28</v>
      </c>
      <c r="E14" s="13">
        <v>30</v>
      </c>
      <c r="F14" s="13">
        <v>30</v>
      </c>
      <c r="G14" s="13">
        <v>30</v>
      </c>
      <c r="H14" s="13">
        <v>30</v>
      </c>
      <c r="I14" s="13">
        <v>29</v>
      </c>
      <c r="J14" s="13">
        <v>30</v>
      </c>
      <c r="K14" s="13">
        <v>30</v>
      </c>
      <c r="L14" s="33">
        <f t="shared" si="0"/>
        <v>29.6</v>
      </c>
      <c r="M14" s="13">
        <f t="shared" si="1"/>
        <v>148</v>
      </c>
      <c r="N14" s="49"/>
      <c r="O14" s="13">
        <f t="shared" si="2"/>
        <v>148</v>
      </c>
      <c r="P14" s="13">
        <f t="shared" si="3"/>
        <v>89</v>
      </c>
      <c r="Q14" s="11">
        <v>1</v>
      </c>
    </row>
    <row r="15" spans="1:19" x14ac:dyDescent="0.25">
      <c r="A15" s="32">
        <v>4</v>
      </c>
      <c r="B15" s="48">
        <v>104</v>
      </c>
      <c r="C15" s="70" t="s">
        <v>134</v>
      </c>
      <c r="D15" s="13">
        <v>27</v>
      </c>
      <c r="E15" s="13">
        <v>26</v>
      </c>
      <c r="F15" s="13">
        <v>26</v>
      </c>
      <c r="G15" s="13">
        <v>27</v>
      </c>
      <c r="H15" s="13">
        <v>26</v>
      </c>
      <c r="I15" s="13">
        <v>26</v>
      </c>
      <c r="J15" s="13">
        <v>26</v>
      </c>
      <c r="K15" s="13">
        <v>26</v>
      </c>
      <c r="L15" s="33">
        <f t="shared" si="0"/>
        <v>26.4</v>
      </c>
      <c r="M15" s="13">
        <f t="shared" si="1"/>
        <v>132</v>
      </c>
      <c r="N15" s="49"/>
      <c r="O15" s="13">
        <f t="shared" si="2"/>
        <v>132</v>
      </c>
      <c r="P15" s="13">
        <f t="shared" si="3"/>
        <v>78</v>
      </c>
      <c r="Q15" s="11"/>
      <c r="S15" s="50"/>
    </row>
    <row r="16" spans="1:19" x14ac:dyDescent="0.25">
      <c r="A16" s="32">
        <v>5</v>
      </c>
      <c r="B16" s="48">
        <v>105</v>
      </c>
      <c r="C16" s="70" t="s">
        <v>86</v>
      </c>
      <c r="D16" s="13">
        <v>26</v>
      </c>
      <c r="E16" s="13">
        <v>27</v>
      </c>
      <c r="F16" s="13">
        <v>27</v>
      </c>
      <c r="G16" s="13">
        <v>28</v>
      </c>
      <c r="H16" s="13">
        <v>28</v>
      </c>
      <c r="I16" s="13">
        <v>30</v>
      </c>
      <c r="J16" s="13">
        <v>27</v>
      </c>
      <c r="K16" s="13">
        <v>27</v>
      </c>
      <c r="L16" s="33">
        <f t="shared" si="0"/>
        <v>27.2</v>
      </c>
      <c r="M16" s="13">
        <f t="shared" si="1"/>
        <v>136</v>
      </c>
      <c r="N16" s="49"/>
      <c r="O16" s="13">
        <f t="shared" si="2"/>
        <v>136</v>
      </c>
      <c r="P16" s="13">
        <f t="shared" si="3"/>
        <v>84</v>
      </c>
      <c r="Q16" s="11"/>
    </row>
    <row r="17" spans="1:17" x14ac:dyDescent="0.25">
      <c r="A17" s="75" t="s">
        <v>19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28"/>
    </row>
    <row r="18" spans="1:17" x14ac:dyDescent="0.25">
      <c r="A18" s="32">
        <v>6</v>
      </c>
      <c r="B18" s="48">
        <v>201</v>
      </c>
      <c r="C18" s="70" t="s">
        <v>135</v>
      </c>
      <c r="D18" s="13">
        <v>28</v>
      </c>
      <c r="E18" s="13">
        <v>28</v>
      </c>
      <c r="F18" s="13">
        <v>28</v>
      </c>
      <c r="G18" s="13">
        <v>29</v>
      </c>
      <c r="H18" s="13">
        <v>28</v>
      </c>
      <c r="I18" s="13">
        <v>29</v>
      </c>
      <c r="J18" s="13">
        <v>29</v>
      </c>
      <c r="K18" s="13">
        <v>28</v>
      </c>
      <c r="L18" s="33">
        <f t="shared" si="0"/>
        <v>28.2</v>
      </c>
      <c r="M18" s="13">
        <f t="shared" si="1"/>
        <v>141</v>
      </c>
      <c r="N18" s="49"/>
      <c r="O18" s="13">
        <f t="shared" si="2"/>
        <v>141</v>
      </c>
      <c r="P18" s="13">
        <f t="shared" ref="P18" si="4">I18+J18+K18</f>
        <v>86</v>
      </c>
      <c r="Q18" s="11">
        <v>3</v>
      </c>
    </row>
  </sheetData>
  <mergeCells count="10">
    <mergeCell ref="N9:N10"/>
    <mergeCell ref="O9:O10"/>
    <mergeCell ref="Q9:Q10"/>
    <mergeCell ref="A17:P17"/>
    <mergeCell ref="A9:A10"/>
    <mergeCell ref="B9:B10"/>
    <mergeCell ref="C9:C10"/>
    <mergeCell ref="D9:I9"/>
    <mergeCell ref="L9:L10"/>
    <mergeCell ref="M9:M10"/>
  </mergeCells>
  <conditionalFormatting sqref="D12:F12 H12:K12">
    <cfRule type="cellIs" dxfId="11" priority="11" operator="lessThanOrEqual">
      <formula>$L$12-3</formula>
    </cfRule>
    <cfRule type="cellIs" dxfId="10" priority="12" operator="greaterThanOrEqual">
      <formula>$L$12+3</formula>
    </cfRule>
  </conditionalFormatting>
  <conditionalFormatting sqref="D13:K13">
    <cfRule type="cellIs" dxfId="9" priority="9" operator="lessThanOrEqual">
      <formula>$L$13-3</formula>
    </cfRule>
    <cfRule type="cellIs" dxfId="8" priority="10" operator="greaterThanOrEqual">
      <formula>$L$13+3</formula>
    </cfRule>
  </conditionalFormatting>
  <conditionalFormatting sqref="D14:K14">
    <cfRule type="cellIs" dxfId="7" priority="7" operator="lessThanOrEqual">
      <formula>$L$14-3</formula>
    </cfRule>
    <cfRule type="cellIs" dxfId="6" priority="8" operator="greaterThanOrEqual">
      <formula>$L$14+3</formula>
    </cfRule>
  </conditionalFormatting>
  <conditionalFormatting sqref="D15:K15">
    <cfRule type="cellIs" dxfId="5" priority="5" operator="lessThanOrEqual">
      <formula>$L$15-3</formula>
    </cfRule>
    <cfRule type="cellIs" dxfId="4" priority="6" operator="greaterThanOrEqual">
      <formula>$L$15+3</formula>
    </cfRule>
  </conditionalFormatting>
  <conditionalFormatting sqref="D16:K16">
    <cfRule type="cellIs" dxfId="3" priority="3" operator="lessThanOrEqual">
      <formula>$L$16-3</formula>
    </cfRule>
    <cfRule type="cellIs" dxfId="2" priority="4" operator="greaterThanOrEqual">
      <formula>$L$16+3</formula>
    </cfRule>
  </conditionalFormatting>
  <conditionalFormatting sqref="D18:K18">
    <cfRule type="cellIs" dxfId="1" priority="1" operator="lessThanOrEqual">
      <formula>$L$18-3</formula>
    </cfRule>
    <cfRule type="cellIs" dxfId="0" priority="2" operator="greaterThanOrEqual">
      <formula>$L$18+3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C12" sqref="C12"/>
    </sheetView>
  </sheetViews>
  <sheetFormatPr defaultRowHeight="15" x14ac:dyDescent="0.25"/>
  <cols>
    <col min="3" max="3" width="22.85546875" customWidth="1"/>
  </cols>
  <sheetData>
    <row r="1" spans="1:21" x14ac:dyDescent="0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x14ac:dyDescent="0.25">
      <c r="A3" s="3" t="s">
        <v>1</v>
      </c>
      <c r="B3" s="3" t="s">
        <v>2</v>
      </c>
      <c r="D3" s="2"/>
      <c r="E3" s="3" t="s">
        <v>49</v>
      </c>
      <c r="F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"/>
      <c r="B4" s="3" t="s">
        <v>50</v>
      </c>
      <c r="D4" s="2"/>
      <c r="E4" s="3" t="s">
        <v>51</v>
      </c>
      <c r="F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3"/>
      <c r="B5" s="3" t="s">
        <v>45</v>
      </c>
      <c r="D5" s="2"/>
      <c r="E5" s="3" t="s">
        <v>52</v>
      </c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3"/>
      <c r="B6" s="3"/>
      <c r="D6" s="2"/>
      <c r="E6" s="3" t="s">
        <v>53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x14ac:dyDescent="0.25">
      <c r="A8" s="74" t="s">
        <v>9</v>
      </c>
      <c r="B8" s="74" t="s">
        <v>10</v>
      </c>
      <c r="C8" s="74" t="s">
        <v>11</v>
      </c>
      <c r="D8" s="82" t="s">
        <v>1</v>
      </c>
      <c r="E8" s="83"/>
      <c r="F8" s="83"/>
      <c r="G8" s="83"/>
      <c r="H8" s="83"/>
      <c r="I8" s="83"/>
      <c r="J8" s="83"/>
      <c r="K8" s="74" t="s">
        <v>12</v>
      </c>
      <c r="L8" s="74" t="s">
        <v>13</v>
      </c>
      <c r="M8" s="74" t="s">
        <v>14</v>
      </c>
      <c r="N8" s="74" t="s">
        <v>15</v>
      </c>
      <c r="O8" s="74" t="s">
        <v>16</v>
      </c>
      <c r="P8" s="74" t="s">
        <v>17</v>
      </c>
    </row>
    <row r="9" spans="1:21" x14ac:dyDescent="0.25">
      <c r="A9" s="74"/>
      <c r="B9" s="74"/>
      <c r="C9" s="7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74"/>
      <c r="L9" s="74"/>
      <c r="M9" s="74"/>
      <c r="N9" s="74"/>
      <c r="O9" s="74"/>
      <c r="P9" s="74"/>
    </row>
    <row r="10" spans="1:21" x14ac:dyDescent="0.25">
      <c r="A10" s="75" t="s">
        <v>54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  <c r="O10" s="27"/>
      <c r="P10" s="27"/>
    </row>
    <row r="11" spans="1:21" x14ac:dyDescent="0.25">
      <c r="A11" s="32">
        <v>1</v>
      </c>
      <c r="B11" s="48">
        <v>102</v>
      </c>
      <c r="C11" s="70" t="s">
        <v>136</v>
      </c>
      <c r="D11" s="13">
        <v>26</v>
      </c>
      <c r="E11" s="13">
        <v>26</v>
      </c>
      <c r="F11" s="7">
        <v>26</v>
      </c>
      <c r="G11" s="13">
        <v>26</v>
      </c>
      <c r="H11" s="13">
        <v>27</v>
      </c>
      <c r="I11" s="13">
        <v>26</v>
      </c>
      <c r="J11" s="13">
        <v>26</v>
      </c>
      <c r="K11" s="33">
        <f>L11/5</f>
        <v>26.2</v>
      </c>
      <c r="L11" s="13">
        <f>D11+E11+F11+G11+H11</f>
        <v>131</v>
      </c>
      <c r="M11" s="13"/>
      <c r="N11" s="13">
        <f>L11-M11</f>
        <v>131</v>
      </c>
      <c r="O11" s="7">
        <f>J11+I11</f>
        <v>52</v>
      </c>
      <c r="P11" s="11"/>
    </row>
    <row r="12" spans="1:21" x14ac:dyDescent="0.25">
      <c r="A12" s="32">
        <v>2</v>
      </c>
      <c r="B12" s="48">
        <v>104</v>
      </c>
      <c r="C12" s="70" t="s">
        <v>127</v>
      </c>
      <c r="D12" s="13">
        <v>30</v>
      </c>
      <c r="E12" s="13">
        <v>30</v>
      </c>
      <c r="F12" s="13">
        <v>29</v>
      </c>
      <c r="G12" s="13">
        <v>29</v>
      </c>
      <c r="H12" s="13">
        <v>30</v>
      </c>
      <c r="I12" s="13">
        <v>30</v>
      </c>
      <c r="J12" s="13">
        <v>30</v>
      </c>
      <c r="K12" s="33">
        <f t="shared" ref="K12:K15" si="0">L12/5</f>
        <v>29.6</v>
      </c>
      <c r="L12" s="13">
        <f t="shared" ref="L12:L15" si="1">D12+E12+F12+G12+H12</f>
        <v>148</v>
      </c>
      <c r="M12" s="49"/>
      <c r="N12" s="13">
        <f t="shared" ref="N12:N15" si="2">L12-M12</f>
        <v>148</v>
      </c>
      <c r="O12" s="7">
        <f t="shared" ref="O12:O15" si="3">J12+I12</f>
        <v>60</v>
      </c>
      <c r="P12" s="11">
        <v>1</v>
      </c>
    </row>
    <row r="13" spans="1:21" x14ac:dyDescent="0.25">
      <c r="A13" s="32">
        <v>3</v>
      </c>
      <c r="B13" s="48">
        <v>105</v>
      </c>
      <c r="C13" s="70" t="s">
        <v>137</v>
      </c>
      <c r="D13" s="13">
        <v>27</v>
      </c>
      <c r="E13" s="13">
        <v>28</v>
      </c>
      <c r="F13" s="13">
        <v>28</v>
      </c>
      <c r="G13" s="13">
        <v>28</v>
      </c>
      <c r="H13" s="13">
        <v>29</v>
      </c>
      <c r="I13" s="13">
        <v>29</v>
      </c>
      <c r="J13" s="13">
        <v>29</v>
      </c>
      <c r="K13" s="33">
        <f t="shared" si="0"/>
        <v>28</v>
      </c>
      <c r="L13" s="13">
        <f t="shared" si="1"/>
        <v>140</v>
      </c>
      <c r="M13" s="49"/>
      <c r="N13" s="13">
        <f t="shared" si="2"/>
        <v>140</v>
      </c>
      <c r="O13" s="7">
        <f t="shared" si="3"/>
        <v>58</v>
      </c>
      <c r="P13" s="11">
        <v>3</v>
      </c>
    </row>
    <row r="14" spans="1:21" x14ac:dyDescent="0.25">
      <c r="A14" s="32">
        <v>4</v>
      </c>
      <c r="B14" s="48">
        <v>106</v>
      </c>
      <c r="C14" s="70" t="s">
        <v>138</v>
      </c>
      <c r="D14" s="13">
        <v>28</v>
      </c>
      <c r="E14" s="13">
        <v>29</v>
      </c>
      <c r="F14" s="13">
        <v>30</v>
      </c>
      <c r="G14" s="13">
        <v>30</v>
      </c>
      <c r="H14" s="13">
        <v>28</v>
      </c>
      <c r="I14" s="13">
        <v>28</v>
      </c>
      <c r="J14" s="13">
        <v>28</v>
      </c>
      <c r="K14" s="33">
        <f t="shared" si="0"/>
        <v>29</v>
      </c>
      <c r="L14" s="13">
        <f t="shared" si="1"/>
        <v>145</v>
      </c>
      <c r="M14" s="49"/>
      <c r="N14" s="13">
        <f t="shared" si="2"/>
        <v>145</v>
      </c>
      <c r="O14" s="7">
        <f t="shared" si="3"/>
        <v>56</v>
      </c>
      <c r="P14" s="11">
        <v>2</v>
      </c>
    </row>
    <row r="15" spans="1:21" x14ac:dyDescent="0.25">
      <c r="A15" s="32">
        <v>5</v>
      </c>
      <c r="B15" s="48">
        <v>107</v>
      </c>
      <c r="C15" s="70" t="s">
        <v>139</v>
      </c>
      <c r="D15" s="13">
        <v>29</v>
      </c>
      <c r="E15" s="13">
        <v>27</v>
      </c>
      <c r="F15" s="13">
        <v>27</v>
      </c>
      <c r="G15" s="13">
        <v>27</v>
      </c>
      <c r="H15" s="13">
        <v>26</v>
      </c>
      <c r="I15" s="13">
        <v>27</v>
      </c>
      <c r="J15" s="13">
        <v>27</v>
      </c>
      <c r="K15" s="33">
        <f t="shared" si="0"/>
        <v>27.2</v>
      </c>
      <c r="L15" s="13">
        <f t="shared" si="1"/>
        <v>136</v>
      </c>
      <c r="M15" s="49"/>
      <c r="N15" s="13">
        <f t="shared" si="2"/>
        <v>136</v>
      </c>
      <c r="O15" s="7">
        <f t="shared" si="3"/>
        <v>54</v>
      </c>
      <c r="P15" s="11"/>
    </row>
  </sheetData>
  <mergeCells count="11">
    <mergeCell ref="M8:M9"/>
    <mergeCell ref="N8:N9"/>
    <mergeCell ref="P8:P9"/>
    <mergeCell ref="O8:O9"/>
    <mergeCell ref="A10:N10"/>
    <mergeCell ref="A8:A9"/>
    <mergeCell ref="B8:B9"/>
    <mergeCell ref="C8:C9"/>
    <mergeCell ref="D8:J8"/>
    <mergeCell ref="K8:K9"/>
    <mergeCell ref="L8:L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C20" sqref="C20"/>
    </sheetView>
  </sheetViews>
  <sheetFormatPr defaultRowHeight="15" x14ac:dyDescent="0.25"/>
  <cols>
    <col min="3" max="3" width="27.28515625" customWidth="1"/>
  </cols>
  <sheetData>
    <row r="1" spans="1:21" x14ac:dyDescent="0.25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x14ac:dyDescent="0.25">
      <c r="A3" s="3" t="s">
        <v>1</v>
      </c>
      <c r="B3" s="3" t="s">
        <v>2</v>
      </c>
      <c r="D3" s="2"/>
      <c r="E3" s="3" t="s">
        <v>56</v>
      </c>
      <c r="F3" s="3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"/>
      <c r="B4" s="3" t="s">
        <v>4</v>
      </c>
      <c r="D4" s="2"/>
      <c r="E4" s="3" t="s">
        <v>57</v>
      </c>
      <c r="F4" s="3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3"/>
      <c r="B5" s="3" t="s">
        <v>58</v>
      </c>
      <c r="D5" s="2"/>
      <c r="E5" s="3" t="s">
        <v>40</v>
      </c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3"/>
      <c r="B6" s="3"/>
      <c r="D6" s="2"/>
      <c r="E6" s="3" t="s">
        <v>8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x14ac:dyDescent="0.25">
      <c r="A8" s="74" t="s">
        <v>9</v>
      </c>
      <c r="B8" s="74" t="s">
        <v>10</v>
      </c>
      <c r="C8" s="74" t="s">
        <v>11</v>
      </c>
      <c r="D8" s="82" t="s">
        <v>1</v>
      </c>
      <c r="E8" s="83"/>
      <c r="F8" s="83"/>
      <c r="G8" s="83"/>
      <c r="H8" s="83"/>
      <c r="I8" s="22"/>
      <c r="J8" s="22"/>
      <c r="K8" s="74" t="s">
        <v>12</v>
      </c>
      <c r="L8" s="74" t="s">
        <v>13</v>
      </c>
      <c r="M8" s="74" t="s">
        <v>14</v>
      </c>
      <c r="N8" s="74" t="s">
        <v>15</v>
      </c>
      <c r="O8" s="74" t="s">
        <v>16</v>
      </c>
      <c r="P8" s="74" t="s">
        <v>17</v>
      </c>
    </row>
    <row r="9" spans="1:21" x14ac:dyDescent="0.25">
      <c r="A9" s="74"/>
      <c r="B9" s="74"/>
      <c r="C9" s="7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74"/>
      <c r="L9" s="74"/>
      <c r="M9" s="74"/>
      <c r="N9" s="74"/>
      <c r="O9" s="74"/>
      <c r="P9" s="74"/>
    </row>
    <row r="10" spans="1:21" x14ac:dyDescent="0.25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  <c r="O10" s="27"/>
      <c r="P10" s="27"/>
    </row>
    <row r="11" spans="1:21" x14ac:dyDescent="0.25">
      <c r="A11" s="13">
        <v>1</v>
      </c>
      <c r="B11" s="13">
        <v>101</v>
      </c>
      <c r="C11" s="72" t="s">
        <v>85</v>
      </c>
      <c r="D11" s="13">
        <v>28</v>
      </c>
      <c r="E11" s="13">
        <v>28</v>
      </c>
      <c r="F11" s="13">
        <v>29</v>
      </c>
      <c r="G11" s="13">
        <v>28</v>
      </c>
      <c r="H11" s="13">
        <v>28</v>
      </c>
      <c r="I11" s="13">
        <v>30</v>
      </c>
      <c r="J11" s="13">
        <v>29</v>
      </c>
      <c r="K11" s="33">
        <f>L11/5</f>
        <v>28.2</v>
      </c>
      <c r="L11" s="13">
        <f>D11+E11+F11+G11+H11</f>
        <v>141</v>
      </c>
      <c r="M11" s="18"/>
      <c r="N11" s="13">
        <f>L11-M11</f>
        <v>141</v>
      </c>
      <c r="O11" s="13">
        <f>J11+I11</f>
        <v>59</v>
      </c>
      <c r="P11" s="15"/>
    </row>
    <row r="12" spans="1:21" x14ac:dyDescent="0.25">
      <c r="A12" s="13">
        <f>A11+1</f>
        <v>2</v>
      </c>
      <c r="B12" s="13">
        <v>102</v>
      </c>
      <c r="C12" s="72" t="s">
        <v>86</v>
      </c>
      <c r="D12" s="13">
        <v>29</v>
      </c>
      <c r="E12" s="13">
        <v>29</v>
      </c>
      <c r="F12" s="54">
        <v>27</v>
      </c>
      <c r="G12" s="13">
        <v>30</v>
      </c>
      <c r="H12" s="17">
        <v>27</v>
      </c>
      <c r="I12" s="13">
        <v>29</v>
      </c>
      <c r="J12" s="17">
        <v>28</v>
      </c>
      <c r="K12" s="33">
        <f t="shared" ref="K12:K23" si="0">L12/5</f>
        <v>28.4</v>
      </c>
      <c r="L12" s="13">
        <f t="shared" ref="L12:L23" si="1">D12+E12+F12+G12+H12</f>
        <v>142</v>
      </c>
      <c r="M12" s="18"/>
      <c r="N12" s="13">
        <f t="shared" ref="N12:N23" si="2">L12-M12</f>
        <v>142</v>
      </c>
      <c r="O12" s="13">
        <f t="shared" ref="O12:O23" si="3">J12+I12</f>
        <v>57</v>
      </c>
      <c r="P12" s="15">
        <v>3</v>
      </c>
    </row>
    <row r="13" spans="1:21" x14ac:dyDescent="0.25">
      <c r="A13" s="13">
        <v>3</v>
      </c>
      <c r="B13" s="13">
        <v>103</v>
      </c>
      <c r="C13" s="72" t="s">
        <v>140</v>
      </c>
      <c r="D13" s="13">
        <v>30</v>
      </c>
      <c r="E13" s="13">
        <v>27</v>
      </c>
      <c r="F13" s="13">
        <v>28</v>
      </c>
      <c r="G13" s="13">
        <v>29</v>
      </c>
      <c r="H13" s="13">
        <v>30</v>
      </c>
      <c r="I13" s="13">
        <v>28</v>
      </c>
      <c r="J13" s="13">
        <v>27</v>
      </c>
      <c r="K13" s="33">
        <f t="shared" si="0"/>
        <v>28.8</v>
      </c>
      <c r="L13" s="13">
        <f t="shared" si="1"/>
        <v>144</v>
      </c>
      <c r="M13" s="18"/>
      <c r="N13" s="13">
        <f t="shared" si="2"/>
        <v>144</v>
      </c>
      <c r="O13" s="13">
        <f t="shared" si="3"/>
        <v>55</v>
      </c>
      <c r="P13" s="15">
        <v>1</v>
      </c>
    </row>
    <row r="14" spans="1:21" x14ac:dyDescent="0.25">
      <c r="A14" s="13">
        <v>4</v>
      </c>
      <c r="B14" s="13">
        <v>104</v>
      </c>
      <c r="C14" s="72" t="s">
        <v>214</v>
      </c>
      <c r="D14" s="13">
        <v>27</v>
      </c>
      <c r="E14" s="13">
        <v>30</v>
      </c>
      <c r="F14" s="54">
        <v>30</v>
      </c>
      <c r="G14" s="13">
        <v>27</v>
      </c>
      <c r="H14" s="17">
        <v>29</v>
      </c>
      <c r="I14" s="13">
        <v>27</v>
      </c>
      <c r="J14" s="17">
        <v>30</v>
      </c>
      <c r="K14" s="33">
        <f t="shared" si="0"/>
        <v>28.6</v>
      </c>
      <c r="L14" s="13">
        <f t="shared" si="1"/>
        <v>143</v>
      </c>
      <c r="M14" s="18"/>
      <c r="N14" s="13">
        <f t="shared" si="2"/>
        <v>143</v>
      </c>
      <c r="O14" s="13">
        <f t="shared" si="3"/>
        <v>57</v>
      </c>
      <c r="P14" s="15">
        <v>2</v>
      </c>
    </row>
    <row r="15" spans="1:21" x14ac:dyDescent="0.25">
      <c r="A15" s="23" t="s">
        <v>18</v>
      </c>
      <c r="B15" s="24"/>
      <c r="C15" s="24"/>
      <c r="D15" s="24"/>
      <c r="E15" s="24"/>
      <c r="F15" s="24"/>
      <c r="G15" s="55"/>
      <c r="H15" s="24"/>
      <c r="I15" s="24"/>
      <c r="J15" s="24"/>
      <c r="K15" s="62"/>
      <c r="L15" s="62"/>
      <c r="M15" s="63"/>
      <c r="N15" s="62"/>
      <c r="O15" s="62"/>
      <c r="P15" s="43"/>
    </row>
    <row r="16" spans="1:21" x14ac:dyDescent="0.25">
      <c r="A16" s="13">
        <v>5</v>
      </c>
      <c r="B16" s="16">
        <v>202</v>
      </c>
      <c r="C16" s="70" t="s">
        <v>141</v>
      </c>
      <c r="D16" s="13">
        <v>29</v>
      </c>
      <c r="E16" s="13">
        <v>29</v>
      </c>
      <c r="F16" s="13">
        <v>30</v>
      </c>
      <c r="G16" s="13">
        <v>30</v>
      </c>
      <c r="H16" s="13">
        <v>30</v>
      </c>
      <c r="I16" s="13">
        <v>29</v>
      </c>
      <c r="J16" s="13">
        <v>29</v>
      </c>
      <c r="K16" s="33">
        <f t="shared" si="0"/>
        <v>29.6</v>
      </c>
      <c r="L16" s="13">
        <f t="shared" si="1"/>
        <v>148</v>
      </c>
      <c r="M16" s="18"/>
      <c r="N16" s="13">
        <f t="shared" si="2"/>
        <v>148</v>
      </c>
      <c r="O16" s="13">
        <f t="shared" si="3"/>
        <v>58</v>
      </c>
      <c r="P16" s="15">
        <v>1</v>
      </c>
    </row>
    <row r="17" spans="1:16" x14ac:dyDescent="0.25">
      <c r="A17" s="13">
        <v>6</v>
      </c>
      <c r="B17" s="16">
        <v>204</v>
      </c>
      <c r="C17" s="70" t="s">
        <v>142</v>
      </c>
      <c r="D17" s="13">
        <v>28</v>
      </c>
      <c r="E17" s="13">
        <v>28</v>
      </c>
      <c r="F17" s="13">
        <v>28</v>
      </c>
      <c r="G17" s="13">
        <v>28</v>
      </c>
      <c r="H17" s="13">
        <v>29</v>
      </c>
      <c r="I17" s="13">
        <v>30</v>
      </c>
      <c r="J17" s="13">
        <v>28</v>
      </c>
      <c r="K17" s="33">
        <f t="shared" si="0"/>
        <v>28.2</v>
      </c>
      <c r="L17" s="13">
        <f t="shared" si="1"/>
        <v>141</v>
      </c>
      <c r="M17" s="18"/>
      <c r="N17" s="13">
        <f t="shared" si="2"/>
        <v>141</v>
      </c>
      <c r="O17" s="13">
        <f t="shared" si="3"/>
        <v>58</v>
      </c>
      <c r="P17" s="15">
        <v>3</v>
      </c>
    </row>
    <row r="18" spans="1:16" x14ac:dyDescent="0.25">
      <c r="A18" s="13">
        <v>7</v>
      </c>
      <c r="B18" s="13">
        <v>205</v>
      </c>
      <c r="C18" s="70" t="s">
        <v>133</v>
      </c>
      <c r="D18" s="13">
        <v>30</v>
      </c>
      <c r="E18" s="13">
        <v>30</v>
      </c>
      <c r="F18" s="54">
        <v>29</v>
      </c>
      <c r="G18" s="13">
        <v>29</v>
      </c>
      <c r="H18" s="13">
        <v>28</v>
      </c>
      <c r="I18" s="13">
        <v>28</v>
      </c>
      <c r="J18" s="13">
        <v>30</v>
      </c>
      <c r="K18" s="33">
        <f t="shared" si="0"/>
        <v>29.2</v>
      </c>
      <c r="L18" s="13">
        <f t="shared" si="1"/>
        <v>146</v>
      </c>
      <c r="M18" s="18"/>
      <c r="N18" s="13">
        <f t="shared" si="2"/>
        <v>146</v>
      </c>
      <c r="O18" s="13">
        <f t="shared" si="3"/>
        <v>58</v>
      </c>
      <c r="P18" s="15">
        <v>2</v>
      </c>
    </row>
    <row r="19" spans="1:16" x14ac:dyDescent="0.25">
      <c r="A19" s="31" t="s">
        <v>19</v>
      </c>
      <c r="B19" s="60"/>
      <c r="C19" s="60"/>
      <c r="D19" s="60"/>
      <c r="E19" s="60"/>
      <c r="F19" s="60"/>
      <c r="G19" s="56"/>
      <c r="H19" s="60"/>
      <c r="I19" s="60"/>
      <c r="J19" s="60"/>
      <c r="K19" s="62"/>
      <c r="L19" s="62"/>
      <c r="M19" s="64"/>
      <c r="N19" s="62"/>
      <c r="O19" s="62"/>
      <c r="P19" s="65"/>
    </row>
    <row r="20" spans="1:16" x14ac:dyDescent="0.25">
      <c r="A20" s="13">
        <v>8</v>
      </c>
      <c r="B20" s="16">
        <v>401</v>
      </c>
      <c r="C20" s="70" t="s">
        <v>82</v>
      </c>
      <c r="D20" s="13">
        <v>30</v>
      </c>
      <c r="E20" s="13">
        <v>29</v>
      </c>
      <c r="F20" s="13">
        <v>30</v>
      </c>
      <c r="G20" s="13">
        <v>30</v>
      </c>
      <c r="H20" s="13">
        <v>30</v>
      </c>
      <c r="I20" s="13">
        <v>30</v>
      </c>
      <c r="J20" s="13">
        <v>29</v>
      </c>
      <c r="K20" s="33">
        <f t="shared" si="0"/>
        <v>29.8</v>
      </c>
      <c r="L20" s="13">
        <f t="shared" si="1"/>
        <v>149</v>
      </c>
      <c r="M20" s="18"/>
      <c r="N20" s="13">
        <f t="shared" si="2"/>
        <v>149</v>
      </c>
      <c r="O20" s="13">
        <f t="shared" si="3"/>
        <v>59</v>
      </c>
      <c r="P20" s="15">
        <v>2</v>
      </c>
    </row>
    <row r="21" spans="1:16" x14ac:dyDescent="0.25">
      <c r="A21" s="13">
        <v>9</v>
      </c>
      <c r="B21" s="13">
        <v>402</v>
      </c>
      <c r="C21" s="70" t="s">
        <v>143</v>
      </c>
      <c r="D21" s="13">
        <v>29</v>
      </c>
      <c r="E21" s="13">
        <v>30</v>
      </c>
      <c r="F21" s="13">
        <v>29</v>
      </c>
      <c r="G21" s="13">
        <v>29</v>
      </c>
      <c r="H21" s="13">
        <v>29</v>
      </c>
      <c r="I21" s="13">
        <v>29</v>
      </c>
      <c r="J21" s="13">
        <v>30</v>
      </c>
      <c r="K21" s="33">
        <f t="shared" si="0"/>
        <v>29.2</v>
      </c>
      <c r="L21" s="13">
        <f t="shared" si="1"/>
        <v>146</v>
      </c>
      <c r="M21" s="18"/>
      <c r="N21" s="13">
        <f t="shared" si="2"/>
        <v>146</v>
      </c>
      <c r="O21" s="13">
        <f t="shared" si="3"/>
        <v>59</v>
      </c>
      <c r="P21" s="15">
        <v>3</v>
      </c>
    </row>
    <row r="22" spans="1:16" x14ac:dyDescent="0.25">
      <c r="A22" s="31" t="s">
        <v>59</v>
      </c>
      <c r="B22" s="57"/>
      <c r="C22" s="57"/>
      <c r="D22" s="57"/>
      <c r="E22" s="57"/>
      <c r="F22" s="57"/>
      <c r="G22" s="57"/>
      <c r="H22" s="57"/>
      <c r="I22" s="57"/>
      <c r="J22" s="66"/>
      <c r="K22" s="62"/>
      <c r="L22" s="62"/>
      <c r="M22" s="67"/>
      <c r="N22" s="62"/>
      <c r="O22" s="62"/>
      <c r="P22" s="43"/>
    </row>
    <row r="23" spans="1:16" x14ac:dyDescent="0.25">
      <c r="A23" s="13">
        <v>10</v>
      </c>
      <c r="B23" s="16">
        <v>301</v>
      </c>
      <c r="C23" s="70" t="s">
        <v>144</v>
      </c>
      <c r="D23" s="13">
        <v>30</v>
      </c>
      <c r="E23" s="13">
        <v>29</v>
      </c>
      <c r="F23" s="13">
        <v>30</v>
      </c>
      <c r="G23" s="13">
        <v>30</v>
      </c>
      <c r="H23" s="13">
        <v>29</v>
      </c>
      <c r="I23" s="13">
        <v>30</v>
      </c>
      <c r="J23" s="13">
        <v>29</v>
      </c>
      <c r="K23" s="33">
        <f t="shared" si="0"/>
        <v>29.6</v>
      </c>
      <c r="L23" s="13">
        <f t="shared" si="1"/>
        <v>148</v>
      </c>
      <c r="M23" s="18"/>
      <c r="N23" s="13">
        <f t="shared" si="2"/>
        <v>148</v>
      </c>
      <c r="O23" s="13">
        <f t="shared" si="3"/>
        <v>59</v>
      </c>
      <c r="P23" s="15">
        <v>3</v>
      </c>
    </row>
  </sheetData>
  <mergeCells count="11">
    <mergeCell ref="M8:M9"/>
    <mergeCell ref="N8:N9"/>
    <mergeCell ref="O8:O9"/>
    <mergeCell ref="P8:P9"/>
    <mergeCell ref="A10:N10"/>
    <mergeCell ref="A8:A9"/>
    <mergeCell ref="B8:B9"/>
    <mergeCell ref="C8:C9"/>
    <mergeCell ref="D8:H8"/>
    <mergeCell ref="K8:K9"/>
    <mergeCell ref="L8:L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C17" sqref="C17"/>
    </sheetView>
  </sheetViews>
  <sheetFormatPr defaultRowHeight="15" x14ac:dyDescent="0.25"/>
  <cols>
    <col min="3" max="3" width="23" customWidth="1"/>
  </cols>
  <sheetData>
    <row r="1" spans="1:21" x14ac:dyDescent="0.25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x14ac:dyDescent="0.25">
      <c r="A3" s="3" t="s">
        <v>1</v>
      </c>
      <c r="B3" s="3" t="s">
        <v>2</v>
      </c>
      <c r="D3" s="2"/>
      <c r="E3" s="3" t="s">
        <v>43</v>
      </c>
      <c r="F3" s="3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"/>
      <c r="B4" s="3" t="s">
        <v>28</v>
      </c>
      <c r="D4" s="2"/>
      <c r="E4" s="3" t="s">
        <v>61</v>
      </c>
      <c r="F4" s="3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3"/>
      <c r="B5" s="3" t="s">
        <v>62</v>
      </c>
      <c r="D5" s="2"/>
      <c r="E5" s="3" t="s">
        <v>24</v>
      </c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3"/>
      <c r="B6" s="3"/>
      <c r="D6" s="2"/>
      <c r="E6" s="3" t="s">
        <v>8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x14ac:dyDescent="0.25">
      <c r="A8" s="74" t="s">
        <v>9</v>
      </c>
      <c r="B8" s="74" t="s">
        <v>10</v>
      </c>
      <c r="C8" s="74" t="s">
        <v>11</v>
      </c>
      <c r="D8" s="82" t="s">
        <v>1</v>
      </c>
      <c r="E8" s="83"/>
      <c r="F8" s="83"/>
      <c r="G8" s="83"/>
      <c r="H8" s="83"/>
      <c r="I8" s="22"/>
      <c r="J8" s="22"/>
      <c r="K8" s="74" t="s">
        <v>12</v>
      </c>
      <c r="L8" s="74" t="s">
        <v>13</v>
      </c>
      <c r="M8" s="74" t="s">
        <v>14</v>
      </c>
      <c r="N8" s="74" t="s">
        <v>15</v>
      </c>
      <c r="O8" s="74" t="s">
        <v>16</v>
      </c>
      <c r="P8" s="74" t="s">
        <v>17</v>
      </c>
    </row>
    <row r="9" spans="1:21" x14ac:dyDescent="0.25">
      <c r="A9" s="74"/>
      <c r="B9" s="74"/>
      <c r="C9" s="7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74"/>
      <c r="L9" s="74"/>
      <c r="M9" s="74"/>
      <c r="N9" s="74"/>
      <c r="O9" s="74"/>
      <c r="P9" s="74"/>
    </row>
    <row r="10" spans="1:21" x14ac:dyDescent="0.25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  <c r="O10" s="27"/>
      <c r="P10" s="27"/>
    </row>
    <row r="11" spans="1:21" x14ac:dyDescent="0.25">
      <c r="A11" s="13">
        <v>1</v>
      </c>
      <c r="B11" s="16">
        <v>101</v>
      </c>
      <c r="C11" s="72" t="s">
        <v>85</v>
      </c>
      <c r="D11" s="13">
        <v>29</v>
      </c>
      <c r="E11" s="13">
        <v>28</v>
      </c>
      <c r="F11" s="13">
        <v>28</v>
      </c>
      <c r="G11" s="13">
        <v>27</v>
      </c>
      <c r="H11" s="13">
        <v>28</v>
      </c>
      <c r="I11" s="13">
        <v>28</v>
      </c>
      <c r="J11" s="13">
        <v>27</v>
      </c>
      <c r="K11" s="33">
        <f>L11/5</f>
        <v>28</v>
      </c>
      <c r="L11" s="13">
        <f>D11+E11+F11+G11+H11</f>
        <v>140</v>
      </c>
      <c r="M11" s="18"/>
      <c r="N11" s="13">
        <f>L11-M11</f>
        <v>140</v>
      </c>
      <c r="O11" s="13">
        <f>I11+J11</f>
        <v>55</v>
      </c>
      <c r="P11" s="7">
        <v>3</v>
      </c>
    </row>
    <row r="12" spans="1:21" x14ac:dyDescent="0.25">
      <c r="A12" s="13">
        <f>A11+1</f>
        <v>2</v>
      </c>
      <c r="B12" s="16">
        <v>102</v>
      </c>
      <c r="C12" s="72" t="s">
        <v>145</v>
      </c>
      <c r="D12" s="13">
        <v>28</v>
      </c>
      <c r="E12" s="13">
        <v>29</v>
      </c>
      <c r="F12" s="13">
        <v>29</v>
      </c>
      <c r="G12" s="13">
        <v>29</v>
      </c>
      <c r="H12" s="13">
        <v>29</v>
      </c>
      <c r="I12" s="13">
        <v>29</v>
      </c>
      <c r="J12" s="13">
        <v>28</v>
      </c>
      <c r="K12" s="33">
        <f t="shared" ref="K12:K21" si="0">L12/5</f>
        <v>28.8</v>
      </c>
      <c r="L12" s="13">
        <f t="shared" ref="L12:L21" si="1">D12+E12+F12+G12+H12</f>
        <v>144</v>
      </c>
      <c r="M12" s="18"/>
      <c r="N12" s="13">
        <f t="shared" ref="N12:N21" si="2">L12-M12</f>
        <v>144</v>
      </c>
      <c r="O12" s="13">
        <f t="shared" ref="O12:O21" si="3">I12+J12</f>
        <v>57</v>
      </c>
      <c r="P12" s="15">
        <v>2</v>
      </c>
    </row>
    <row r="13" spans="1:21" x14ac:dyDescent="0.25">
      <c r="A13" s="13">
        <f>A12+1</f>
        <v>3</v>
      </c>
      <c r="B13" s="16">
        <v>103</v>
      </c>
      <c r="C13" s="72" t="s">
        <v>146</v>
      </c>
      <c r="D13" s="13">
        <v>30</v>
      </c>
      <c r="E13" s="13">
        <v>30</v>
      </c>
      <c r="F13" s="13">
        <v>30</v>
      </c>
      <c r="G13" s="13">
        <v>30</v>
      </c>
      <c r="H13" s="13">
        <v>30</v>
      </c>
      <c r="I13" s="13">
        <v>30</v>
      </c>
      <c r="J13" s="13">
        <v>30</v>
      </c>
      <c r="K13" s="33">
        <f t="shared" si="0"/>
        <v>30</v>
      </c>
      <c r="L13" s="13">
        <f t="shared" si="1"/>
        <v>150</v>
      </c>
      <c r="M13" s="18"/>
      <c r="N13" s="13">
        <f t="shared" si="2"/>
        <v>150</v>
      </c>
      <c r="O13" s="13">
        <f t="shared" si="3"/>
        <v>60</v>
      </c>
      <c r="P13" s="15">
        <v>1</v>
      </c>
    </row>
    <row r="14" spans="1:21" x14ac:dyDescent="0.25">
      <c r="A14" s="23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5"/>
      <c r="L14" s="5"/>
      <c r="M14" s="24"/>
      <c r="N14" s="5"/>
      <c r="O14" s="5"/>
      <c r="P14" s="59"/>
    </row>
    <row r="15" spans="1:21" x14ac:dyDescent="0.25">
      <c r="A15" s="13">
        <v>4</v>
      </c>
      <c r="B15" s="16">
        <v>201</v>
      </c>
      <c r="C15" s="70" t="s">
        <v>144</v>
      </c>
      <c r="D15" s="13">
        <v>28</v>
      </c>
      <c r="E15" s="13">
        <v>28</v>
      </c>
      <c r="F15" s="13">
        <v>28</v>
      </c>
      <c r="G15" s="13">
        <v>30</v>
      </c>
      <c r="H15" s="13">
        <v>28</v>
      </c>
      <c r="I15" s="13">
        <v>29</v>
      </c>
      <c r="J15" s="13">
        <v>28</v>
      </c>
      <c r="K15" s="33">
        <f t="shared" si="0"/>
        <v>28.4</v>
      </c>
      <c r="L15" s="13">
        <f t="shared" si="1"/>
        <v>142</v>
      </c>
      <c r="M15" s="49"/>
      <c r="N15" s="13">
        <f t="shared" si="2"/>
        <v>142</v>
      </c>
      <c r="O15" s="13">
        <f t="shared" si="3"/>
        <v>57</v>
      </c>
      <c r="P15" s="69">
        <v>3</v>
      </c>
    </row>
    <row r="16" spans="1:21" x14ac:dyDescent="0.25">
      <c r="A16" s="31" t="s">
        <v>19</v>
      </c>
      <c r="B16" s="60"/>
      <c r="C16" s="60"/>
      <c r="D16" s="60"/>
      <c r="E16" s="60"/>
      <c r="F16" s="60"/>
      <c r="G16" s="60"/>
      <c r="H16" s="60"/>
      <c r="I16" s="60"/>
      <c r="J16" s="60"/>
      <c r="K16" s="5"/>
      <c r="L16" s="5"/>
      <c r="M16" s="60"/>
      <c r="N16" s="5"/>
      <c r="O16" s="5"/>
      <c r="P16" s="59"/>
    </row>
    <row r="17" spans="1:16" x14ac:dyDescent="0.25">
      <c r="A17" s="13">
        <v>5</v>
      </c>
      <c r="B17" s="16">
        <v>401</v>
      </c>
      <c r="C17" s="70" t="s">
        <v>82</v>
      </c>
      <c r="D17" s="13">
        <v>30</v>
      </c>
      <c r="E17" s="13">
        <v>30</v>
      </c>
      <c r="F17" s="13">
        <v>30</v>
      </c>
      <c r="G17" s="13">
        <v>29</v>
      </c>
      <c r="H17" s="13">
        <v>29</v>
      </c>
      <c r="I17" s="13">
        <v>28</v>
      </c>
      <c r="J17" s="13">
        <v>30</v>
      </c>
      <c r="K17" s="33">
        <f t="shared" si="0"/>
        <v>29.6</v>
      </c>
      <c r="L17" s="13">
        <f t="shared" si="1"/>
        <v>148</v>
      </c>
      <c r="M17" s="18"/>
      <c r="N17" s="13">
        <f t="shared" si="2"/>
        <v>148</v>
      </c>
      <c r="O17" s="13">
        <f t="shared" si="3"/>
        <v>58</v>
      </c>
      <c r="P17" s="15">
        <v>1</v>
      </c>
    </row>
    <row r="18" spans="1:16" x14ac:dyDescent="0.25">
      <c r="A18" s="13">
        <v>6</v>
      </c>
      <c r="B18" s="13">
        <v>402</v>
      </c>
      <c r="C18" s="29" t="s">
        <v>147</v>
      </c>
      <c r="D18" s="13">
        <v>29</v>
      </c>
      <c r="E18" s="13">
        <v>29</v>
      </c>
      <c r="F18" s="13">
        <v>29</v>
      </c>
      <c r="G18" s="13">
        <v>30</v>
      </c>
      <c r="H18" s="13">
        <v>30</v>
      </c>
      <c r="I18" s="13">
        <v>30</v>
      </c>
      <c r="J18" s="13">
        <v>29</v>
      </c>
      <c r="K18" s="33">
        <f t="shared" si="0"/>
        <v>29.4</v>
      </c>
      <c r="L18" s="13">
        <f t="shared" si="1"/>
        <v>147</v>
      </c>
      <c r="M18" s="18"/>
      <c r="N18" s="13">
        <f t="shared" si="2"/>
        <v>147</v>
      </c>
      <c r="O18" s="13">
        <f t="shared" si="3"/>
        <v>59</v>
      </c>
      <c r="P18" s="15">
        <v>2</v>
      </c>
    </row>
    <row r="19" spans="1:16" x14ac:dyDescent="0.25">
      <c r="A19" s="31" t="s">
        <v>18</v>
      </c>
      <c r="B19" s="57"/>
      <c r="C19" s="57"/>
      <c r="D19" s="57"/>
      <c r="E19" s="57"/>
      <c r="F19" s="57"/>
      <c r="G19" s="57"/>
      <c r="H19" s="57"/>
      <c r="I19" s="57"/>
      <c r="J19" s="57"/>
      <c r="K19" s="5"/>
      <c r="L19" s="5"/>
      <c r="M19" s="58"/>
      <c r="N19" s="5"/>
      <c r="O19" s="5"/>
      <c r="P19" s="43"/>
    </row>
    <row r="20" spans="1:16" x14ac:dyDescent="0.25">
      <c r="A20" s="13">
        <v>7</v>
      </c>
      <c r="B20" s="16">
        <v>302</v>
      </c>
      <c r="C20" s="29" t="s">
        <v>142</v>
      </c>
      <c r="D20" s="13">
        <v>28</v>
      </c>
      <c r="E20" s="13">
        <v>29</v>
      </c>
      <c r="F20" s="13">
        <v>29</v>
      </c>
      <c r="G20" s="13">
        <v>28</v>
      </c>
      <c r="H20" s="13">
        <v>29</v>
      </c>
      <c r="I20" s="13">
        <v>28</v>
      </c>
      <c r="J20" s="13">
        <v>28</v>
      </c>
      <c r="K20" s="33">
        <f t="shared" si="0"/>
        <v>28.6</v>
      </c>
      <c r="L20" s="13">
        <f t="shared" si="1"/>
        <v>143</v>
      </c>
      <c r="M20" s="18"/>
      <c r="N20" s="13">
        <f t="shared" si="2"/>
        <v>143</v>
      </c>
      <c r="O20" s="13">
        <f t="shared" si="3"/>
        <v>56</v>
      </c>
      <c r="P20" s="15">
        <v>2</v>
      </c>
    </row>
    <row r="21" spans="1:16" x14ac:dyDescent="0.25">
      <c r="A21" s="13">
        <v>8</v>
      </c>
      <c r="B21" s="13">
        <v>303</v>
      </c>
      <c r="C21" s="70" t="s">
        <v>128</v>
      </c>
      <c r="D21" s="13">
        <v>29</v>
      </c>
      <c r="E21" s="13">
        <v>30</v>
      </c>
      <c r="F21" s="13">
        <v>30</v>
      </c>
      <c r="G21" s="13">
        <v>27</v>
      </c>
      <c r="H21" s="13">
        <v>28</v>
      </c>
      <c r="I21" s="13">
        <v>29</v>
      </c>
      <c r="J21" s="13">
        <v>30</v>
      </c>
      <c r="K21" s="33">
        <f t="shared" si="0"/>
        <v>28.8</v>
      </c>
      <c r="L21" s="13">
        <f t="shared" si="1"/>
        <v>144</v>
      </c>
      <c r="M21" s="18"/>
      <c r="N21" s="13">
        <f t="shared" si="2"/>
        <v>144</v>
      </c>
      <c r="O21" s="13">
        <f t="shared" si="3"/>
        <v>59</v>
      </c>
      <c r="P21" s="15">
        <v>1</v>
      </c>
    </row>
  </sheetData>
  <mergeCells count="11">
    <mergeCell ref="M8:M9"/>
    <mergeCell ref="N8:N9"/>
    <mergeCell ref="O8:O9"/>
    <mergeCell ref="P8:P9"/>
    <mergeCell ref="A10:N10"/>
    <mergeCell ref="A8:A9"/>
    <mergeCell ref="B8:B9"/>
    <mergeCell ref="C8:C9"/>
    <mergeCell ref="D8:H8"/>
    <mergeCell ref="K8:K9"/>
    <mergeCell ref="L8:L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10" workbookViewId="0">
      <selection activeCell="A15" sqref="A15:XFD15"/>
    </sheetView>
  </sheetViews>
  <sheetFormatPr defaultRowHeight="15" x14ac:dyDescent="0.25"/>
  <cols>
    <col min="3" max="3" width="33.5703125" customWidth="1"/>
  </cols>
  <sheetData>
    <row r="1" spans="1:18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19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19"/>
    </row>
    <row r="3" spans="1:18" x14ac:dyDescent="0.25">
      <c r="A3" s="3" t="s">
        <v>1</v>
      </c>
      <c r="B3" s="3" t="s">
        <v>2</v>
      </c>
      <c r="D3" s="2"/>
      <c r="E3" s="3" t="s">
        <v>30</v>
      </c>
      <c r="F3" s="3"/>
      <c r="H3" s="2"/>
      <c r="I3" s="3"/>
      <c r="J3" s="3"/>
      <c r="K3" s="2"/>
      <c r="L3" s="2"/>
      <c r="M3" s="2"/>
      <c r="N3" s="2"/>
      <c r="O3" s="2"/>
      <c r="P3" s="2"/>
      <c r="Q3" s="2"/>
      <c r="R3" s="2"/>
    </row>
    <row r="4" spans="1:18" x14ac:dyDescent="0.25">
      <c r="A4" s="3"/>
      <c r="B4" s="3" t="s">
        <v>28</v>
      </c>
      <c r="D4" s="2"/>
      <c r="E4" s="3" t="s">
        <v>64</v>
      </c>
      <c r="F4" s="3"/>
      <c r="H4" s="2"/>
      <c r="I4" s="3"/>
      <c r="J4" s="3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 t="s">
        <v>29</v>
      </c>
      <c r="D5" s="2"/>
      <c r="E5" s="3" t="s">
        <v>24</v>
      </c>
      <c r="F5" s="3"/>
      <c r="G5" s="2"/>
      <c r="H5" s="2"/>
      <c r="I5" s="3"/>
      <c r="J5" s="3"/>
      <c r="K5" s="2"/>
      <c r="L5" s="2"/>
      <c r="M5" s="2"/>
      <c r="N5" s="2"/>
      <c r="O5" s="2"/>
      <c r="P5" s="2"/>
      <c r="Q5" s="2"/>
      <c r="R5" s="2"/>
    </row>
    <row r="6" spans="1:18" x14ac:dyDescent="0.25">
      <c r="A6" s="3"/>
      <c r="B6" s="3"/>
      <c r="D6" s="2"/>
      <c r="E6" s="3" t="s">
        <v>31</v>
      </c>
      <c r="F6" s="3"/>
      <c r="G6" s="2"/>
      <c r="H6" s="2"/>
      <c r="I6" s="3"/>
      <c r="J6" s="3"/>
      <c r="K6" s="2"/>
      <c r="L6" s="2"/>
      <c r="M6" s="2"/>
      <c r="N6" s="2"/>
      <c r="O6" s="2"/>
      <c r="P6" s="2"/>
      <c r="Q6" s="2"/>
      <c r="R6" s="2"/>
    </row>
    <row r="7" spans="1:18" x14ac:dyDescent="0.25">
      <c r="P7" s="19"/>
    </row>
    <row r="8" spans="1:18" ht="24" x14ac:dyDescent="0.25">
      <c r="A8" s="20" t="s">
        <v>9</v>
      </c>
      <c r="B8" s="20" t="s">
        <v>10</v>
      </c>
      <c r="C8" s="20" t="s">
        <v>11</v>
      </c>
      <c r="D8" s="21" t="s">
        <v>1</v>
      </c>
      <c r="E8" s="22"/>
      <c r="F8" s="22"/>
      <c r="G8" s="22"/>
      <c r="H8" s="22"/>
      <c r="I8" s="22"/>
      <c r="J8" s="22"/>
      <c r="K8" s="20" t="s">
        <v>12</v>
      </c>
      <c r="L8" s="20" t="s">
        <v>13</v>
      </c>
      <c r="M8" s="20" t="s">
        <v>14</v>
      </c>
      <c r="N8" s="20" t="s">
        <v>15</v>
      </c>
      <c r="O8" s="20" t="s">
        <v>16</v>
      </c>
      <c r="P8" s="20" t="s">
        <v>17</v>
      </c>
    </row>
    <row r="9" spans="1:18" x14ac:dyDescent="0.25">
      <c r="A9" s="20"/>
      <c r="B9" s="20"/>
      <c r="C9" s="20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20"/>
      <c r="L9" s="20"/>
      <c r="M9" s="20"/>
      <c r="N9" s="20"/>
      <c r="O9" s="20"/>
      <c r="P9" s="20"/>
    </row>
    <row r="10" spans="1:18" x14ac:dyDescent="0.25">
      <c r="A10" s="23" t="s">
        <v>25</v>
      </c>
      <c r="B10" s="2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8"/>
    </row>
    <row r="11" spans="1:18" x14ac:dyDescent="0.25">
      <c r="A11" s="13">
        <v>1</v>
      </c>
      <c r="B11" s="13">
        <v>101</v>
      </c>
      <c r="C11" s="72" t="s">
        <v>85</v>
      </c>
      <c r="D11" s="7">
        <v>30</v>
      </c>
      <c r="E11" s="7">
        <v>30</v>
      </c>
      <c r="F11" s="7">
        <v>29</v>
      </c>
      <c r="G11" s="7">
        <v>29</v>
      </c>
      <c r="H11" s="7">
        <v>29</v>
      </c>
      <c r="I11" s="7">
        <v>29</v>
      </c>
      <c r="J11" s="7">
        <v>28</v>
      </c>
      <c r="K11" s="33">
        <f>L11/5</f>
        <v>29.4</v>
      </c>
      <c r="L11" s="7">
        <f>D11+E11+F11+G11+H11</f>
        <v>147</v>
      </c>
      <c r="M11" s="29"/>
      <c r="N11" s="7">
        <f t="shared" ref="N11:N28" si="0">L11-M11</f>
        <v>147</v>
      </c>
      <c r="O11" s="16">
        <f>J11+I11</f>
        <v>57</v>
      </c>
      <c r="P11" s="11">
        <v>1</v>
      </c>
    </row>
    <row r="12" spans="1:18" ht="15.75" x14ac:dyDescent="0.25">
      <c r="A12" s="13">
        <f>A11+1</f>
        <v>2</v>
      </c>
      <c r="B12" s="13">
        <v>102</v>
      </c>
      <c r="C12" s="72" t="s">
        <v>148</v>
      </c>
      <c r="D12" s="7">
        <v>29</v>
      </c>
      <c r="E12" s="7">
        <v>29</v>
      </c>
      <c r="F12" s="7">
        <v>30</v>
      </c>
      <c r="G12" s="7">
        <v>25</v>
      </c>
      <c r="H12" s="7">
        <v>28</v>
      </c>
      <c r="I12" s="7">
        <v>25</v>
      </c>
      <c r="J12" s="7">
        <v>30</v>
      </c>
      <c r="K12" s="33">
        <f t="shared" ref="K12:K40" si="1">L12/5</f>
        <v>28.2</v>
      </c>
      <c r="L12" s="7">
        <f t="shared" ref="L12:L40" si="2">D12+E12+F12+G12+H12</f>
        <v>141</v>
      </c>
      <c r="M12" s="29"/>
      <c r="N12" s="7">
        <f t="shared" si="0"/>
        <v>141</v>
      </c>
      <c r="O12" s="16">
        <f t="shared" ref="O12:O40" si="3">J12+I12</f>
        <v>55</v>
      </c>
      <c r="P12" s="30">
        <v>2</v>
      </c>
    </row>
    <row r="13" spans="1:18" ht="15.75" x14ac:dyDescent="0.25">
      <c r="A13" s="13">
        <f t="shared" ref="A13:A28" si="4">A12+1</f>
        <v>3</v>
      </c>
      <c r="B13" s="13">
        <v>103</v>
      </c>
      <c r="C13" s="72" t="s">
        <v>149</v>
      </c>
      <c r="D13" s="7">
        <v>25</v>
      </c>
      <c r="E13" s="7">
        <v>25</v>
      </c>
      <c r="F13" s="7">
        <v>26</v>
      </c>
      <c r="G13" s="7">
        <v>25</v>
      </c>
      <c r="H13" s="7">
        <v>26</v>
      </c>
      <c r="I13" s="7">
        <v>25</v>
      </c>
      <c r="J13" s="7">
        <v>25</v>
      </c>
      <c r="K13" s="33">
        <f t="shared" si="1"/>
        <v>25.4</v>
      </c>
      <c r="L13" s="7">
        <f t="shared" si="2"/>
        <v>127</v>
      </c>
      <c r="M13" s="29"/>
      <c r="N13" s="7">
        <f t="shared" si="0"/>
        <v>127</v>
      </c>
      <c r="O13" s="16">
        <f t="shared" si="3"/>
        <v>50</v>
      </c>
      <c r="P13" s="30"/>
    </row>
    <row r="14" spans="1:18" x14ac:dyDescent="0.25">
      <c r="A14" s="13">
        <f t="shared" si="4"/>
        <v>4</v>
      </c>
      <c r="B14" s="13">
        <v>104</v>
      </c>
      <c r="C14" s="72" t="s">
        <v>150</v>
      </c>
      <c r="D14" s="7">
        <v>25</v>
      </c>
      <c r="E14" s="7">
        <v>25</v>
      </c>
      <c r="F14" s="7">
        <v>25</v>
      </c>
      <c r="G14" s="7">
        <v>26</v>
      </c>
      <c r="H14" s="7">
        <v>25</v>
      </c>
      <c r="I14" s="7">
        <v>26</v>
      </c>
      <c r="J14" s="7">
        <v>25</v>
      </c>
      <c r="K14" s="33">
        <f t="shared" si="1"/>
        <v>25.2</v>
      </c>
      <c r="L14" s="7">
        <f t="shared" si="2"/>
        <v>126</v>
      </c>
      <c r="M14" s="29"/>
      <c r="N14" s="7">
        <f t="shared" si="0"/>
        <v>126</v>
      </c>
      <c r="O14" s="16">
        <f t="shared" si="3"/>
        <v>51</v>
      </c>
      <c r="P14" s="11"/>
    </row>
    <row r="15" spans="1:18" ht="15.75" x14ac:dyDescent="0.25">
      <c r="A15" s="13">
        <f t="shared" si="4"/>
        <v>5</v>
      </c>
      <c r="B15" s="13">
        <v>106</v>
      </c>
      <c r="C15" s="72" t="s">
        <v>151</v>
      </c>
      <c r="D15" s="7">
        <v>28</v>
      </c>
      <c r="E15" s="7">
        <v>27</v>
      </c>
      <c r="F15" s="7">
        <v>27</v>
      </c>
      <c r="G15" s="7">
        <v>26</v>
      </c>
      <c r="H15" s="7">
        <v>30</v>
      </c>
      <c r="I15" s="7">
        <v>26</v>
      </c>
      <c r="J15" s="7">
        <v>27</v>
      </c>
      <c r="K15" s="33">
        <f t="shared" si="1"/>
        <v>27.6</v>
      </c>
      <c r="L15" s="7">
        <f t="shared" si="2"/>
        <v>138</v>
      </c>
      <c r="M15" s="29"/>
      <c r="N15" s="7">
        <f t="shared" si="0"/>
        <v>138</v>
      </c>
      <c r="O15" s="16">
        <f t="shared" si="3"/>
        <v>53</v>
      </c>
      <c r="P15" s="30">
        <v>3</v>
      </c>
    </row>
    <row r="16" spans="1:18" ht="15.75" x14ac:dyDescent="0.25">
      <c r="A16" s="13">
        <f t="shared" si="4"/>
        <v>6</v>
      </c>
      <c r="B16" s="13">
        <v>107</v>
      </c>
      <c r="C16" s="72" t="s">
        <v>152</v>
      </c>
      <c r="D16" s="7">
        <v>25</v>
      </c>
      <c r="E16" s="7">
        <v>25</v>
      </c>
      <c r="F16" s="7">
        <v>25</v>
      </c>
      <c r="G16" s="7">
        <v>25</v>
      </c>
      <c r="H16" s="7">
        <v>26</v>
      </c>
      <c r="I16" s="7">
        <v>25</v>
      </c>
      <c r="J16" s="7">
        <v>25</v>
      </c>
      <c r="K16" s="33">
        <f t="shared" si="1"/>
        <v>25.2</v>
      </c>
      <c r="L16" s="7">
        <f t="shared" si="2"/>
        <v>126</v>
      </c>
      <c r="M16" s="29"/>
      <c r="N16" s="7">
        <f t="shared" si="0"/>
        <v>126</v>
      </c>
      <c r="O16" s="16">
        <f t="shared" si="3"/>
        <v>50</v>
      </c>
      <c r="P16" s="30"/>
    </row>
    <row r="17" spans="1:16" x14ac:dyDescent="0.25">
      <c r="A17" s="13">
        <f t="shared" si="4"/>
        <v>7</v>
      </c>
      <c r="B17" s="13">
        <v>108</v>
      </c>
      <c r="C17" s="72" t="s">
        <v>153</v>
      </c>
      <c r="D17" s="7">
        <v>25</v>
      </c>
      <c r="E17" s="7">
        <v>25</v>
      </c>
      <c r="F17" s="7">
        <v>25</v>
      </c>
      <c r="G17" s="7">
        <v>25</v>
      </c>
      <c r="H17" s="7">
        <v>25</v>
      </c>
      <c r="I17" s="7">
        <v>25</v>
      </c>
      <c r="J17" s="7">
        <v>25</v>
      </c>
      <c r="K17" s="33">
        <f t="shared" ref="K17:K22" si="5">L17/5</f>
        <v>25</v>
      </c>
      <c r="L17" s="7">
        <f t="shared" ref="L17:L22" si="6">D17+E17+F17+G17+H17</f>
        <v>125</v>
      </c>
      <c r="M17" s="29"/>
      <c r="N17" s="7">
        <f t="shared" si="0"/>
        <v>125</v>
      </c>
      <c r="O17" s="16">
        <f t="shared" si="3"/>
        <v>50</v>
      </c>
      <c r="P17" s="11"/>
    </row>
    <row r="18" spans="1:16" x14ac:dyDescent="0.25">
      <c r="A18" s="13">
        <f t="shared" si="4"/>
        <v>8</v>
      </c>
      <c r="B18" s="13">
        <v>109</v>
      </c>
      <c r="C18" s="72" t="s">
        <v>154</v>
      </c>
      <c r="D18" s="7">
        <v>25</v>
      </c>
      <c r="E18" s="7">
        <v>25</v>
      </c>
      <c r="F18" s="7">
        <v>25</v>
      </c>
      <c r="G18" s="7">
        <v>25</v>
      </c>
      <c r="H18" s="7">
        <v>25</v>
      </c>
      <c r="I18" s="7">
        <v>25</v>
      </c>
      <c r="J18" s="7">
        <v>25</v>
      </c>
      <c r="K18" s="33">
        <f t="shared" si="5"/>
        <v>25</v>
      </c>
      <c r="L18" s="7">
        <f t="shared" si="6"/>
        <v>125</v>
      </c>
      <c r="M18" s="29"/>
      <c r="N18" s="7">
        <f t="shared" si="0"/>
        <v>125</v>
      </c>
      <c r="O18" s="16">
        <f t="shared" si="3"/>
        <v>50</v>
      </c>
      <c r="P18" s="11"/>
    </row>
    <row r="19" spans="1:16" ht="15.75" x14ac:dyDescent="0.25">
      <c r="A19" s="13">
        <f t="shared" si="4"/>
        <v>9</v>
      </c>
      <c r="B19" s="13">
        <v>110</v>
      </c>
      <c r="C19" s="72" t="s">
        <v>155</v>
      </c>
      <c r="D19" s="7">
        <v>25</v>
      </c>
      <c r="E19" s="7">
        <v>25</v>
      </c>
      <c r="F19" s="7">
        <v>26</v>
      </c>
      <c r="G19" s="7">
        <v>26</v>
      </c>
      <c r="H19" s="7">
        <v>25</v>
      </c>
      <c r="I19" s="7">
        <v>26</v>
      </c>
      <c r="J19" s="7">
        <v>25</v>
      </c>
      <c r="K19" s="33">
        <f t="shared" si="5"/>
        <v>25.4</v>
      </c>
      <c r="L19" s="7">
        <f t="shared" si="6"/>
        <v>127</v>
      </c>
      <c r="M19" s="29"/>
      <c r="N19" s="7">
        <f t="shared" si="0"/>
        <v>127</v>
      </c>
      <c r="O19" s="16">
        <f t="shared" si="3"/>
        <v>51</v>
      </c>
      <c r="P19" s="30"/>
    </row>
    <row r="20" spans="1:16" ht="15.75" x14ac:dyDescent="0.25">
      <c r="A20" s="13">
        <f t="shared" si="4"/>
        <v>10</v>
      </c>
      <c r="B20" s="13">
        <v>111</v>
      </c>
      <c r="C20" s="72" t="s">
        <v>114</v>
      </c>
      <c r="D20" s="7">
        <v>27</v>
      </c>
      <c r="E20" s="7">
        <v>28</v>
      </c>
      <c r="F20" s="7">
        <v>28</v>
      </c>
      <c r="G20" s="7">
        <v>30</v>
      </c>
      <c r="H20" s="7">
        <v>26</v>
      </c>
      <c r="I20" s="7">
        <v>30</v>
      </c>
      <c r="J20" s="7">
        <v>26</v>
      </c>
      <c r="K20" s="33">
        <f t="shared" si="5"/>
        <v>27.8</v>
      </c>
      <c r="L20" s="7">
        <f t="shared" si="6"/>
        <v>139</v>
      </c>
      <c r="M20" s="29"/>
      <c r="N20" s="7">
        <f t="shared" si="0"/>
        <v>139</v>
      </c>
      <c r="O20" s="16">
        <f t="shared" si="3"/>
        <v>56</v>
      </c>
      <c r="P20" s="30">
        <v>3</v>
      </c>
    </row>
    <row r="21" spans="1:16" x14ac:dyDescent="0.25">
      <c r="A21" s="13">
        <f t="shared" si="4"/>
        <v>11</v>
      </c>
      <c r="B21" s="13">
        <v>112</v>
      </c>
      <c r="C21" s="72" t="s">
        <v>156</v>
      </c>
      <c r="D21" s="7">
        <v>25</v>
      </c>
      <c r="E21" s="7">
        <v>25</v>
      </c>
      <c r="F21" s="7">
        <v>25</v>
      </c>
      <c r="G21" s="7">
        <v>25</v>
      </c>
      <c r="H21" s="7">
        <v>25</v>
      </c>
      <c r="I21" s="7">
        <v>25</v>
      </c>
      <c r="J21" s="7">
        <v>25</v>
      </c>
      <c r="K21" s="33">
        <f t="shared" si="5"/>
        <v>25</v>
      </c>
      <c r="L21" s="7">
        <f t="shared" si="6"/>
        <v>125</v>
      </c>
      <c r="M21" s="29"/>
      <c r="N21" s="7">
        <f t="shared" si="0"/>
        <v>125</v>
      </c>
      <c r="O21" s="16">
        <f t="shared" si="3"/>
        <v>50</v>
      </c>
      <c r="P21" s="11"/>
    </row>
    <row r="22" spans="1:16" x14ac:dyDescent="0.25">
      <c r="A22" s="13">
        <f t="shared" si="4"/>
        <v>12</v>
      </c>
      <c r="B22" s="13">
        <v>113</v>
      </c>
      <c r="C22" s="72" t="s">
        <v>157</v>
      </c>
      <c r="D22" s="7">
        <v>25</v>
      </c>
      <c r="E22" s="7">
        <v>26</v>
      </c>
      <c r="F22" s="7">
        <v>25</v>
      </c>
      <c r="G22" s="7">
        <v>25</v>
      </c>
      <c r="H22" s="7">
        <v>25</v>
      </c>
      <c r="I22" s="7">
        <v>25</v>
      </c>
      <c r="J22" s="7">
        <v>25</v>
      </c>
      <c r="K22" s="33">
        <f t="shared" si="5"/>
        <v>25.2</v>
      </c>
      <c r="L22" s="7">
        <f t="shared" si="6"/>
        <v>126</v>
      </c>
      <c r="M22" s="29"/>
      <c r="N22" s="7">
        <f t="shared" si="0"/>
        <v>126</v>
      </c>
      <c r="O22" s="16">
        <f t="shared" si="3"/>
        <v>50</v>
      </c>
      <c r="P22" s="11"/>
    </row>
    <row r="23" spans="1:16" x14ac:dyDescent="0.25">
      <c r="A23" s="13">
        <f t="shared" si="4"/>
        <v>13</v>
      </c>
      <c r="B23" s="13">
        <v>114</v>
      </c>
      <c r="C23" s="72" t="s">
        <v>118</v>
      </c>
      <c r="D23" s="7">
        <v>26</v>
      </c>
      <c r="E23" s="7">
        <v>26</v>
      </c>
      <c r="F23" s="7">
        <v>26</v>
      </c>
      <c r="G23" s="7">
        <v>28</v>
      </c>
      <c r="H23" s="7">
        <v>27</v>
      </c>
      <c r="I23" s="7">
        <v>28</v>
      </c>
      <c r="J23" s="7">
        <v>29</v>
      </c>
      <c r="K23" s="33">
        <f t="shared" si="1"/>
        <v>26.6</v>
      </c>
      <c r="L23" s="7">
        <f t="shared" si="2"/>
        <v>133</v>
      </c>
      <c r="M23" s="29"/>
      <c r="N23" s="7">
        <f t="shared" si="0"/>
        <v>133</v>
      </c>
      <c r="O23" s="16">
        <f t="shared" si="3"/>
        <v>57</v>
      </c>
      <c r="P23" s="11"/>
    </row>
    <row r="24" spans="1:16" x14ac:dyDescent="0.25">
      <c r="A24" s="13">
        <f t="shared" si="4"/>
        <v>14</v>
      </c>
      <c r="B24" s="13">
        <v>115</v>
      </c>
      <c r="C24" s="72" t="s">
        <v>158</v>
      </c>
      <c r="D24" s="7">
        <v>27</v>
      </c>
      <c r="E24" s="7">
        <v>25</v>
      </c>
      <c r="F24" s="7">
        <v>25</v>
      </c>
      <c r="G24" s="7">
        <v>27</v>
      </c>
      <c r="H24" s="7">
        <v>25</v>
      </c>
      <c r="I24" s="7">
        <v>27</v>
      </c>
      <c r="J24" s="7">
        <v>26</v>
      </c>
      <c r="K24" s="33">
        <f t="shared" si="1"/>
        <v>25.8</v>
      </c>
      <c r="L24" s="7">
        <f t="shared" si="2"/>
        <v>129</v>
      </c>
      <c r="M24" s="29"/>
      <c r="N24" s="7">
        <f t="shared" si="0"/>
        <v>129</v>
      </c>
      <c r="O24" s="16">
        <f t="shared" si="3"/>
        <v>53</v>
      </c>
      <c r="P24" s="11"/>
    </row>
    <row r="25" spans="1:16" ht="15.75" x14ac:dyDescent="0.25">
      <c r="A25" s="13">
        <f t="shared" si="4"/>
        <v>15</v>
      </c>
      <c r="B25" s="13">
        <v>116</v>
      </c>
      <c r="C25" s="72" t="s">
        <v>159</v>
      </c>
      <c r="D25" s="7">
        <v>25</v>
      </c>
      <c r="E25" s="7">
        <v>25</v>
      </c>
      <c r="F25" s="7">
        <v>25</v>
      </c>
      <c r="G25" s="7">
        <v>25</v>
      </c>
      <c r="H25" s="7">
        <v>25</v>
      </c>
      <c r="I25" s="7">
        <v>25</v>
      </c>
      <c r="J25" s="7">
        <v>25</v>
      </c>
      <c r="K25" s="33">
        <f t="shared" si="1"/>
        <v>25</v>
      </c>
      <c r="L25" s="7">
        <f t="shared" si="2"/>
        <v>125</v>
      </c>
      <c r="M25" s="29"/>
      <c r="N25" s="7">
        <f t="shared" si="0"/>
        <v>125</v>
      </c>
      <c r="O25" s="16">
        <f t="shared" si="3"/>
        <v>50</v>
      </c>
      <c r="P25" s="30"/>
    </row>
    <row r="26" spans="1:16" ht="15.75" x14ac:dyDescent="0.25">
      <c r="A26" s="13">
        <f t="shared" si="4"/>
        <v>16</v>
      </c>
      <c r="B26" s="13">
        <v>118</v>
      </c>
      <c r="C26" s="72" t="s">
        <v>160</v>
      </c>
      <c r="D26" s="7">
        <v>25</v>
      </c>
      <c r="E26" s="7">
        <v>25</v>
      </c>
      <c r="F26" s="7">
        <v>25</v>
      </c>
      <c r="G26" s="7">
        <v>25</v>
      </c>
      <c r="H26" s="7">
        <v>25</v>
      </c>
      <c r="I26" s="7">
        <v>25</v>
      </c>
      <c r="J26" s="7">
        <v>25</v>
      </c>
      <c r="K26" s="33">
        <f t="shared" si="1"/>
        <v>25</v>
      </c>
      <c r="L26" s="7">
        <f t="shared" si="2"/>
        <v>125</v>
      </c>
      <c r="M26" s="29"/>
      <c r="N26" s="7">
        <f t="shared" si="0"/>
        <v>125</v>
      </c>
      <c r="O26" s="16">
        <f t="shared" si="3"/>
        <v>50</v>
      </c>
      <c r="P26" s="30"/>
    </row>
    <row r="27" spans="1:16" x14ac:dyDescent="0.25">
      <c r="A27" s="13">
        <f t="shared" si="4"/>
        <v>17</v>
      </c>
      <c r="B27" s="13">
        <v>119</v>
      </c>
      <c r="C27" s="72" t="s">
        <v>161</v>
      </c>
      <c r="D27" s="7">
        <v>26</v>
      </c>
      <c r="E27" s="7">
        <v>25</v>
      </c>
      <c r="F27" s="7">
        <v>25</v>
      </c>
      <c r="G27" s="7">
        <v>25</v>
      </c>
      <c r="H27" s="7">
        <v>25</v>
      </c>
      <c r="I27" s="7">
        <v>25</v>
      </c>
      <c r="J27" s="7">
        <v>25</v>
      </c>
      <c r="K27" s="33">
        <f t="shared" si="1"/>
        <v>25.2</v>
      </c>
      <c r="L27" s="7">
        <f t="shared" si="2"/>
        <v>126</v>
      </c>
      <c r="M27" s="29"/>
      <c r="N27" s="7">
        <f t="shared" si="0"/>
        <v>126</v>
      </c>
      <c r="O27" s="16">
        <f t="shared" si="3"/>
        <v>50</v>
      </c>
      <c r="P27" s="11"/>
    </row>
    <row r="28" spans="1:16" x14ac:dyDescent="0.25">
      <c r="A28" s="13">
        <f t="shared" si="4"/>
        <v>18</v>
      </c>
      <c r="B28" s="13">
        <v>120</v>
      </c>
      <c r="C28" s="72" t="s">
        <v>162</v>
      </c>
      <c r="D28" s="7">
        <v>25</v>
      </c>
      <c r="E28" s="7">
        <v>25</v>
      </c>
      <c r="F28" s="7">
        <v>25</v>
      </c>
      <c r="G28" s="7">
        <v>25</v>
      </c>
      <c r="H28" s="7">
        <v>25</v>
      </c>
      <c r="I28" s="7">
        <v>25</v>
      </c>
      <c r="J28" s="7">
        <v>25</v>
      </c>
      <c r="K28" s="33">
        <f t="shared" ref="K28" si="7">L28/5</f>
        <v>25</v>
      </c>
      <c r="L28" s="7">
        <f t="shared" ref="L28" si="8">D28+E28+F28+G28+H28</f>
        <v>125</v>
      </c>
      <c r="M28" s="29"/>
      <c r="N28" s="7">
        <f t="shared" si="0"/>
        <v>125</v>
      </c>
      <c r="O28" s="16">
        <f t="shared" si="3"/>
        <v>50</v>
      </c>
      <c r="P28" s="11"/>
    </row>
    <row r="29" spans="1:16" x14ac:dyDescent="0.25">
      <c r="A29" s="23" t="s">
        <v>26</v>
      </c>
      <c r="B29" s="27"/>
      <c r="C29" s="27"/>
      <c r="D29" s="27"/>
      <c r="E29" s="27"/>
      <c r="F29" s="27"/>
      <c r="G29" s="27"/>
      <c r="H29" s="27"/>
      <c r="I29" s="27"/>
      <c r="J29" s="27"/>
      <c r="K29" s="5"/>
      <c r="L29" s="5"/>
      <c r="M29" s="27"/>
      <c r="N29" s="5"/>
      <c r="O29" s="5"/>
      <c r="P29" s="6"/>
    </row>
    <row r="30" spans="1:16" x14ac:dyDescent="0.25">
      <c r="A30" s="13">
        <v>20</v>
      </c>
      <c r="B30" s="13">
        <v>201</v>
      </c>
      <c r="C30" s="70" t="s">
        <v>163</v>
      </c>
      <c r="D30" s="7">
        <v>29</v>
      </c>
      <c r="E30" s="7">
        <v>28</v>
      </c>
      <c r="F30" s="7">
        <v>30</v>
      </c>
      <c r="G30" s="7">
        <v>27</v>
      </c>
      <c r="H30" s="7">
        <v>27</v>
      </c>
      <c r="I30" s="7">
        <v>27</v>
      </c>
      <c r="J30" s="7">
        <v>27</v>
      </c>
      <c r="K30" s="33">
        <f t="shared" si="1"/>
        <v>28.2</v>
      </c>
      <c r="L30" s="7">
        <f t="shared" si="2"/>
        <v>141</v>
      </c>
      <c r="M30" s="9"/>
      <c r="N30" s="7">
        <f>L30-M30</f>
        <v>141</v>
      </c>
      <c r="O30" s="16">
        <f t="shared" si="3"/>
        <v>54</v>
      </c>
      <c r="P30" s="11">
        <v>3</v>
      </c>
    </row>
    <row r="31" spans="1:16" x14ac:dyDescent="0.25">
      <c r="A31" s="13">
        <v>21</v>
      </c>
      <c r="B31" s="13">
        <v>202</v>
      </c>
      <c r="C31" s="70" t="s">
        <v>164</v>
      </c>
      <c r="D31" s="7">
        <v>27</v>
      </c>
      <c r="E31" s="7">
        <v>27</v>
      </c>
      <c r="F31" s="7">
        <v>28</v>
      </c>
      <c r="G31" s="7">
        <v>28</v>
      </c>
      <c r="H31" s="7">
        <v>30</v>
      </c>
      <c r="I31" s="7">
        <v>28</v>
      </c>
      <c r="J31" s="7">
        <v>29</v>
      </c>
      <c r="K31" s="33">
        <f t="shared" si="1"/>
        <v>28</v>
      </c>
      <c r="L31" s="7">
        <f t="shared" si="2"/>
        <v>140</v>
      </c>
      <c r="M31" s="9"/>
      <c r="N31" s="7">
        <f>L31-M31</f>
        <v>140</v>
      </c>
      <c r="O31" s="16">
        <f t="shared" si="3"/>
        <v>57</v>
      </c>
      <c r="P31" s="11"/>
    </row>
    <row r="32" spans="1:16" x14ac:dyDescent="0.25">
      <c r="A32" s="13">
        <v>22</v>
      </c>
      <c r="B32" s="13">
        <v>203</v>
      </c>
      <c r="C32" s="70" t="s">
        <v>124</v>
      </c>
      <c r="D32" s="7">
        <v>28</v>
      </c>
      <c r="E32" s="7">
        <v>29</v>
      </c>
      <c r="F32" s="7">
        <v>29</v>
      </c>
      <c r="G32" s="7">
        <v>29</v>
      </c>
      <c r="H32" s="7">
        <v>28</v>
      </c>
      <c r="I32" s="7">
        <v>29</v>
      </c>
      <c r="J32" s="7">
        <v>28</v>
      </c>
      <c r="K32" s="33">
        <f t="shared" si="1"/>
        <v>28.6</v>
      </c>
      <c r="L32" s="7">
        <f t="shared" si="2"/>
        <v>143</v>
      </c>
      <c r="M32" s="9"/>
      <c r="N32" s="7">
        <f>L32-M32</f>
        <v>143</v>
      </c>
      <c r="O32" s="16">
        <f t="shared" si="3"/>
        <v>57</v>
      </c>
      <c r="P32" s="11">
        <v>2</v>
      </c>
    </row>
    <row r="33" spans="1:16" x14ac:dyDescent="0.25">
      <c r="A33" s="13">
        <v>23</v>
      </c>
      <c r="B33" s="13">
        <v>204</v>
      </c>
      <c r="C33" s="70" t="s">
        <v>127</v>
      </c>
      <c r="D33" s="7">
        <v>30</v>
      </c>
      <c r="E33" s="7">
        <v>30</v>
      </c>
      <c r="F33" s="7">
        <v>27</v>
      </c>
      <c r="G33" s="7">
        <v>30</v>
      </c>
      <c r="H33" s="7">
        <v>29</v>
      </c>
      <c r="I33" s="7">
        <v>30</v>
      </c>
      <c r="J33" s="7">
        <v>30</v>
      </c>
      <c r="K33" s="33">
        <f t="shared" si="1"/>
        <v>29.2</v>
      </c>
      <c r="L33" s="7">
        <f t="shared" si="2"/>
        <v>146</v>
      </c>
      <c r="M33" s="9"/>
      <c r="N33" s="7">
        <f>L33-M33</f>
        <v>146</v>
      </c>
      <c r="O33" s="16">
        <f t="shared" si="3"/>
        <v>60</v>
      </c>
      <c r="P33" s="11">
        <v>1</v>
      </c>
    </row>
    <row r="34" spans="1:16" x14ac:dyDescent="0.25">
      <c r="A34" s="31" t="s">
        <v>18</v>
      </c>
      <c r="B34" s="27"/>
      <c r="C34" s="27"/>
      <c r="D34" s="27"/>
      <c r="E34" s="27"/>
      <c r="F34" s="27"/>
      <c r="G34" s="27"/>
      <c r="H34" s="27"/>
      <c r="I34" s="27"/>
      <c r="J34" s="27"/>
      <c r="K34" s="5"/>
      <c r="L34" s="5"/>
      <c r="M34" s="27"/>
      <c r="N34" s="5"/>
      <c r="O34" s="5"/>
      <c r="P34" s="6"/>
    </row>
    <row r="35" spans="1:16" x14ac:dyDescent="0.25">
      <c r="A35" s="13">
        <v>24</v>
      </c>
      <c r="B35" s="13">
        <v>301</v>
      </c>
      <c r="C35" s="72" t="s">
        <v>100</v>
      </c>
      <c r="D35" s="7">
        <v>29</v>
      </c>
      <c r="E35" s="7">
        <v>30</v>
      </c>
      <c r="F35" s="7">
        <v>30</v>
      </c>
      <c r="G35" s="7">
        <v>30</v>
      </c>
      <c r="H35" s="7">
        <v>28</v>
      </c>
      <c r="I35" s="7">
        <v>30</v>
      </c>
      <c r="J35" s="7">
        <v>29</v>
      </c>
      <c r="K35" s="33">
        <f t="shared" si="1"/>
        <v>29.4</v>
      </c>
      <c r="L35" s="7">
        <f t="shared" si="2"/>
        <v>147</v>
      </c>
      <c r="M35" s="9"/>
      <c r="N35" s="7">
        <f>L35-M35</f>
        <v>147</v>
      </c>
      <c r="O35" s="16">
        <f t="shared" si="3"/>
        <v>59</v>
      </c>
      <c r="P35" s="11">
        <v>1</v>
      </c>
    </row>
    <row r="36" spans="1:16" x14ac:dyDescent="0.25">
      <c r="A36" s="13">
        <v>25</v>
      </c>
      <c r="B36" s="13">
        <v>303</v>
      </c>
      <c r="C36" s="70" t="s">
        <v>130</v>
      </c>
      <c r="D36" s="7">
        <v>30</v>
      </c>
      <c r="E36" s="7">
        <v>28</v>
      </c>
      <c r="F36" s="7">
        <v>29</v>
      </c>
      <c r="G36" s="7">
        <v>29</v>
      </c>
      <c r="H36" s="7">
        <v>30</v>
      </c>
      <c r="I36" s="7">
        <v>29</v>
      </c>
      <c r="J36" s="7">
        <v>30</v>
      </c>
      <c r="K36" s="33">
        <f t="shared" si="1"/>
        <v>29.2</v>
      </c>
      <c r="L36" s="7">
        <f t="shared" si="2"/>
        <v>146</v>
      </c>
      <c r="M36" s="7"/>
      <c r="N36" s="7">
        <f>L36-M36</f>
        <v>146</v>
      </c>
      <c r="O36" s="16">
        <f t="shared" si="3"/>
        <v>59</v>
      </c>
      <c r="P36" s="11">
        <v>2</v>
      </c>
    </row>
    <row r="37" spans="1:16" x14ac:dyDescent="0.25">
      <c r="A37" s="13">
        <v>26</v>
      </c>
      <c r="B37" s="13">
        <v>304</v>
      </c>
      <c r="C37" s="72" t="s">
        <v>103</v>
      </c>
      <c r="D37" s="7">
        <v>28</v>
      </c>
      <c r="E37" s="7">
        <v>29</v>
      </c>
      <c r="F37" s="7">
        <v>28</v>
      </c>
      <c r="G37" s="7">
        <v>28</v>
      </c>
      <c r="H37" s="7">
        <v>29</v>
      </c>
      <c r="I37" s="7">
        <v>28</v>
      </c>
      <c r="J37" s="7">
        <v>28</v>
      </c>
      <c r="K37" s="33">
        <f t="shared" si="1"/>
        <v>28.4</v>
      </c>
      <c r="L37" s="7">
        <f t="shared" si="2"/>
        <v>142</v>
      </c>
      <c r="M37" s="7"/>
      <c r="N37" s="7">
        <f>L37-M37</f>
        <v>142</v>
      </c>
      <c r="O37" s="16">
        <f t="shared" si="3"/>
        <v>56</v>
      </c>
      <c r="P37" s="11">
        <v>3</v>
      </c>
    </row>
    <row r="38" spans="1:16" x14ac:dyDescent="0.25">
      <c r="A38" s="23" t="s">
        <v>19</v>
      </c>
      <c r="B38" s="24"/>
      <c r="C38" s="24"/>
      <c r="D38" s="24"/>
      <c r="E38" s="24"/>
      <c r="F38" s="24"/>
      <c r="G38" s="24"/>
      <c r="H38" s="24"/>
      <c r="I38" s="24"/>
      <c r="J38" s="24"/>
      <c r="K38" s="5"/>
      <c r="L38" s="5"/>
      <c r="M38" s="24"/>
      <c r="N38" s="5"/>
      <c r="O38" s="5"/>
      <c r="P38" s="6"/>
    </row>
    <row r="39" spans="1:16" x14ac:dyDescent="0.25">
      <c r="A39" s="13">
        <v>27</v>
      </c>
      <c r="B39" s="13">
        <v>401</v>
      </c>
      <c r="C39" s="70" t="s">
        <v>82</v>
      </c>
      <c r="D39" s="7">
        <v>30</v>
      </c>
      <c r="E39" s="7">
        <v>30</v>
      </c>
      <c r="F39" s="7">
        <v>30</v>
      </c>
      <c r="G39" s="7">
        <v>29</v>
      </c>
      <c r="H39" s="7">
        <v>30</v>
      </c>
      <c r="I39" s="7">
        <v>29</v>
      </c>
      <c r="J39" s="7">
        <v>30</v>
      </c>
      <c r="K39" s="33">
        <f t="shared" si="1"/>
        <v>29.8</v>
      </c>
      <c r="L39" s="7">
        <f t="shared" si="2"/>
        <v>149</v>
      </c>
      <c r="M39" s="15"/>
      <c r="N39" s="7">
        <f>L39-M39</f>
        <v>149</v>
      </c>
      <c r="O39" s="16">
        <f t="shared" si="3"/>
        <v>59</v>
      </c>
      <c r="P39" s="11">
        <v>1</v>
      </c>
    </row>
    <row r="40" spans="1:16" x14ac:dyDescent="0.25">
      <c r="A40" s="13">
        <v>28</v>
      </c>
      <c r="B40" s="13">
        <v>402</v>
      </c>
      <c r="C40" s="70" t="s">
        <v>84</v>
      </c>
      <c r="D40" s="13">
        <v>29</v>
      </c>
      <c r="E40" s="13">
        <v>29</v>
      </c>
      <c r="F40" s="13">
        <v>29</v>
      </c>
      <c r="G40" s="13">
        <v>30</v>
      </c>
      <c r="H40" s="13">
        <v>29</v>
      </c>
      <c r="I40" s="13">
        <v>30</v>
      </c>
      <c r="J40" s="13">
        <v>29</v>
      </c>
      <c r="K40" s="33">
        <f t="shared" si="1"/>
        <v>29.2</v>
      </c>
      <c r="L40" s="7">
        <f t="shared" si="2"/>
        <v>146</v>
      </c>
      <c r="M40" s="32"/>
      <c r="N40" s="7">
        <f>L40-M40</f>
        <v>146</v>
      </c>
      <c r="O40" s="16">
        <f t="shared" si="3"/>
        <v>59</v>
      </c>
      <c r="P40" s="11">
        <v>2</v>
      </c>
    </row>
    <row r="41" spans="1:16" x14ac:dyDescent="0.25">
      <c r="N41" s="40"/>
      <c r="P41" s="19"/>
    </row>
    <row r="42" spans="1:16" x14ac:dyDescent="0.25">
      <c r="N42" s="40"/>
    </row>
    <row r="43" spans="1:16" x14ac:dyDescent="0.25">
      <c r="N43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весільна зач ОМС1</vt:lpstr>
      <vt:lpstr>весільна зач ОМС2</vt:lpstr>
      <vt:lpstr>весільна зачіска</vt:lpstr>
      <vt:lpstr>голівудська хвиля</vt:lpstr>
      <vt:lpstr>Expert blond</vt:lpstr>
      <vt:lpstr>етностиль</vt:lpstr>
      <vt:lpstr>жіноча комерц стр на довгому</vt:lpstr>
      <vt:lpstr>комерц салонна стр</vt:lpstr>
      <vt:lpstr>комерційна зачіска з елем плеті</vt:lpstr>
      <vt:lpstr>креативне фарбування</vt:lpstr>
      <vt:lpstr>мода омс1</vt:lpstr>
      <vt:lpstr>Мода омс 2</vt:lpstr>
      <vt:lpstr>фант пастижі</vt:lpstr>
      <vt:lpstr>світське життя</vt:lpstr>
      <vt:lpstr>стильне фарбування</vt:lpstr>
      <vt:lpstr>стильний хвіст</vt:lpstr>
      <vt:lpstr>сучасні текстури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2023-06-09T07:20:46Z</dcterms:modified>
</cp:coreProperties>
</file>