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03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387.xml" ContentType="application/vnd.openxmlformats-officedocument.spreadsheetml.revisionLog+xml"/>
  <Override PartName="/xl/revisions/revisionLog324.xml" ContentType="application/vnd.openxmlformats-officedocument.spreadsheetml.revisionLog+xml"/>
  <Override PartName="/xl/revisions/revisionLog412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398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40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388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413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315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403.xml" ContentType="application/vnd.openxmlformats-officedocument.spreadsheetml.revisionLog+xml"/>
  <Override PartName="/xl/revisions/revisionLog399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408.xml" ContentType="application/vnd.openxmlformats-officedocument.spreadsheetml.revisionLog+xml"/>
  <Override PartName="/xl/revisions/revisionLog394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389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384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4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409.xml" ContentType="application/vnd.openxmlformats-officedocument.spreadsheetml.revisionLog+xml"/>
  <Override PartName="/xl/revisions/revisionLog395.xml" ContentType="application/vnd.openxmlformats-officedocument.spreadsheetml.revisionLog+xml"/>
  <Override PartName="/xl/revisions/revisionLog374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404.xml" ContentType="application/vnd.openxmlformats-officedocument.spreadsheetml.revisionLog+xml"/>
  <Override PartName="/xl/revisions/revisionLog39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415.xml" ContentType="application/vnd.openxmlformats-officedocument.spreadsheetml.revisionLog+xml"/>
  <Override PartName="/xl/revisions/revisionLog380.xml" ContentType="application/vnd.openxmlformats-officedocument.spreadsheetml.revisionLog+xml"/>
  <Override PartName="/xl/revisions/revisionLog385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10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405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396.xml" ContentType="application/vnd.openxmlformats-officedocument.spreadsheetml.revisionLog+xml"/>
  <Override PartName="/xl/revisions/revisionLog39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386.xml" ContentType="application/vnd.openxmlformats-officedocument.spreadsheetml.revisionLog+xml"/>
  <Override PartName="/xl/revisions/revisionLog38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11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397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406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392.xml" ContentType="application/vnd.openxmlformats-officedocument.spreadsheetml.revisionLog+xml"/>
  <Override PartName="/xl/revisions/revisionLog40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38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407.xml" ContentType="application/vnd.openxmlformats-officedocument.spreadsheetml.revisionLog+xml"/>
  <Override PartName="/xl/revisions/revisionLog393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383.xml" ContentType="application/vnd.openxmlformats-officedocument.spreadsheetml.revisionLog+xml"/>
  <Override PartName="/xl/revisions/revisionLog362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Oleh\Downloads\Нова папка\"/>
    </mc:Choice>
  </mc:AlternateContent>
  <xr:revisionPtr revIDLastSave="0" documentId="13_ncr:81_{BA7C3BCC-A142-4E0E-986A-CD9239DFCBC4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ком.зачіска з ел.плетіння" sheetId="9" r:id="rId1"/>
    <sheet name="голівудська хвиля" sheetId="21" r:id="rId2"/>
    <sheet name="креативне фарбування" sheetId="10" r:id="rId3"/>
    <sheet name="Expert Blond" sheetId="1" r:id="rId4"/>
    <sheet name="весільна зачіска" sheetId="20" r:id="rId5"/>
    <sheet name="мода омс 1-й вид" sheetId="11" r:id="rId6"/>
    <sheet name="мода омс 2-й вид" sheetId="12" r:id="rId7"/>
    <sheet name="сучасні текстури" sheetId="16" r:id="rId8"/>
    <sheet name="фант.пастижі" sheetId="19" r:id="rId9"/>
    <sheet name="жін фул фешн" sheetId="3" r:id="rId10"/>
    <sheet name="етно стиль" sheetId="2" r:id="rId11"/>
    <sheet name="комерційна салонна стрижка" sheetId="8" r:id="rId12"/>
    <sheet name="весілля ОМС 1-й вид" sheetId="4" r:id="rId13"/>
    <sheet name="весілля омс 2-й вид" sheetId="5" r:id="rId14"/>
    <sheet name="лист1" sheetId="6" r:id="rId15"/>
    <sheet name="жін.ком.на довгому волоссі" sheetId="7" r:id="rId16"/>
    <sheet name="світське життя" sheetId="22" r:id="rId17"/>
    <sheet name="лист2" sheetId="13" r:id="rId18"/>
    <sheet name="стильне фарбування" sheetId="14" r:id="rId19"/>
    <sheet name="стильний хвіст" sheetId="23" r:id="rId20"/>
    <sheet name="лист3" sheetId="15" r:id="rId21"/>
    <sheet name="техніка омс 1-й вид" sheetId="17" r:id="rId22"/>
    <sheet name="техніка омс 2-й вид" sheetId="18" r:id="rId23"/>
  </sheets>
  <calcPr calcId="191029"/>
  <customWorkbookViews>
    <customWorkbookView name="Oleh - Personal View" guid="{1072D75B-0AC1-416E-A10D-B13A3FBC1064}" mergeInterval="0" personalView="1" maximized="1" xWindow="-9" yWindow="-9" windowWidth="1938" windowHeight="1048" activeSheetId="20"/>
    <customWorkbookView name="Санька - Личное представление" guid="{866FDC52-0556-47D2-B5EF-E89266D7BA7B}" mergeInterval="0" personalView="1" maximized="1" windowWidth="1362" windowHeight="543" activeSheetId="1"/>
    <customWorkbookView name="Kafo - Личное представление" guid="{8EE77AE5-7066-4865-A043-C21D77FEC554}" mergeInterval="0" personalView="1" xWindow="2" yWindow="1" windowWidth="1598" windowHeight="859" activeSheetId="2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0" l="1"/>
  <c r="I10" i="10"/>
  <c r="J11" i="10"/>
  <c r="J10" i="10"/>
  <c r="I11" i="9"/>
  <c r="I12" i="9"/>
  <c r="I13" i="9"/>
  <c r="I15" i="9"/>
  <c r="I17" i="9"/>
  <c r="I10" i="9"/>
  <c r="J12" i="9"/>
  <c r="J13" i="9"/>
  <c r="J15" i="9"/>
  <c r="J17" i="9"/>
  <c r="J11" i="9"/>
  <c r="J10" i="9"/>
  <c r="J12" i="2" l="1"/>
  <c r="I12" i="2" s="1"/>
  <c r="J13" i="2"/>
  <c r="I13" i="2" s="1"/>
  <c r="J10" i="2"/>
  <c r="I10" i="2" s="1"/>
  <c r="I12" i="16"/>
  <c r="I13" i="16"/>
  <c r="I14" i="16"/>
  <c r="I10" i="16"/>
  <c r="J12" i="16"/>
  <c r="J13" i="16"/>
  <c r="J14" i="16"/>
  <c r="J10" i="16"/>
  <c r="L17" i="19"/>
  <c r="L12" i="19"/>
  <c r="L13" i="19"/>
  <c r="L14" i="19"/>
  <c r="L16" i="19"/>
  <c r="L11" i="19"/>
  <c r="I12" i="19"/>
  <c r="I13" i="19"/>
  <c r="I14" i="19"/>
  <c r="I16" i="19"/>
  <c r="I17" i="19"/>
  <c r="I11" i="19"/>
  <c r="J12" i="19"/>
  <c r="J13" i="19"/>
  <c r="J14" i="19"/>
  <c r="J16" i="19"/>
  <c r="J17" i="19"/>
  <c r="J11" i="19"/>
  <c r="H9" i="3" l="1"/>
  <c r="I9" i="3"/>
  <c r="K10" i="12"/>
  <c r="J10" i="12" s="1"/>
  <c r="J10" i="11"/>
  <c r="K10" i="11"/>
  <c r="M10" i="21"/>
  <c r="M11" i="21"/>
  <c r="M12" i="21"/>
  <c r="M14" i="21"/>
  <c r="M15" i="21"/>
  <c r="M16" i="21"/>
  <c r="M17" i="21"/>
  <c r="M18" i="21"/>
  <c r="M20" i="21"/>
  <c r="M22" i="21"/>
  <c r="M23" i="21"/>
  <c r="M25" i="21"/>
  <c r="M26" i="21"/>
  <c r="M13" i="21"/>
  <c r="K11" i="21"/>
  <c r="K12" i="21"/>
  <c r="K13" i="21"/>
  <c r="K14" i="21"/>
  <c r="K15" i="21"/>
  <c r="K16" i="21"/>
  <c r="K17" i="21"/>
  <c r="K18" i="21"/>
  <c r="K20" i="21"/>
  <c r="K22" i="21"/>
  <c r="K23" i="21"/>
  <c r="K25" i="21"/>
  <c r="K26" i="21"/>
  <c r="K10" i="21"/>
  <c r="K13" i="1" l="1"/>
  <c r="K10" i="1"/>
  <c r="J10" i="1" s="1"/>
  <c r="K12" i="1"/>
  <c r="J12" i="1" s="1"/>
  <c r="J13" i="1"/>
  <c r="K14" i="1"/>
  <c r="J14" i="1" s="1"/>
  <c r="J10" i="20"/>
  <c r="I10" i="20" s="1"/>
  <c r="J11" i="20"/>
  <c r="I11" i="20" s="1"/>
  <c r="J13" i="20"/>
  <c r="I13" i="20" s="1"/>
  <c r="J14" i="20"/>
  <c r="I14" i="20" s="1"/>
  <c r="J10" i="8"/>
  <c r="M10" i="8" s="1"/>
  <c r="A11" i="18"/>
  <c r="A12" i="18" s="1"/>
  <c r="A18" i="23"/>
  <c r="A19" i="23" s="1"/>
  <c r="A20" i="23" s="1"/>
  <c r="A21" i="23" s="1"/>
  <c r="A11" i="23"/>
  <c r="A12" i="23" s="1"/>
  <c r="A13" i="23" s="1"/>
  <c r="A36" i="22"/>
  <c r="A37" i="22" s="1"/>
  <c r="A30" i="22"/>
  <c r="A31" i="22" s="1"/>
  <c r="A25" i="22"/>
  <c r="A26" i="22" s="1"/>
  <c r="A21" i="22"/>
  <c r="A22" i="22" s="1"/>
  <c r="A12" i="22"/>
  <c r="A13" i="22" s="1"/>
  <c r="A14" i="22" s="1"/>
  <c r="A15" i="22" s="1"/>
  <c r="A16" i="22" s="1"/>
  <c r="A11" i="22"/>
  <c r="N14" i="1" l="1"/>
  <c r="N13" i="1"/>
  <c r="N12" i="1"/>
  <c r="N10" i="1"/>
  <c r="I10" i="8"/>
  <c r="L14" i="20"/>
  <c r="L13" i="20"/>
  <c r="L11" i="20"/>
  <c r="L10" i="20"/>
  <c r="A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Kafo</author>
  </authors>
  <commentList>
    <comment ref="E20" authorId="0" guid="{2E619AC6-59A9-46AD-9F86-765C595CD8AB}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використані прикраси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Kafo</author>
  </authors>
  <commentList>
    <comment ref="E10" authorId="0" guid="{B14C51D9-6846-424D-840A-1C32225FDD90}" shapeId="0" xr:uid="{00000000-0006-0000-0500-000001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робота не відповідає номінації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Kafo</author>
  </authors>
  <commentList>
    <comment ref="D14" authorId="0" guid="{C01584D7-F79D-418F-8267-3894FB51DF24}" shapeId="0" xr:uid="{00000000-0006-0000-0D00-000001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правилам номінації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Kafo</author>
  </authors>
  <commentList>
    <comment ref="E12" authorId="0" guid="{289BA06A-0A53-44A6-8C98-9B92EE70ACB2}" shapeId="0" xr:uid="{00000000-0006-0000-1200-000001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неоновий колір. Не відповідає правилам номінації
</t>
        </r>
      </text>
    </comment>
    <comment ref="E16" authorId="0" guid="{C8A2B296-85D3-48CC-BDB1-8BB7ED73F5A6}" shapeId="0" xr:uid="{00000000-0006-0000-1200-000002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грубе порушення правил. Більше 20% накрученого волосся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Kafo</author>
  </authors>
  <commentList>
    <comment ref="E10" authorId="0" guid="{9FA01E9F-B6CB-48E7-9AC9-5A3CA455AC21}" shapeId="0" xr:uid="{00000000-0006-0000-1500-000001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
</t>
        </r>
      </text>
    </comment>
    <comment ref="F10" authorId="0" guid="{048B3107-3DEB-4918-9C17-1A87BE46C071}" shapeId="0" xr:uid="{00000000-0006-0000-1500-000002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правилам номінації
</t>
        </r>
      </text>
    </comment>
    <comment ref="M10" authorId="0" guid="{D1B8A4D2-DD77-4F3A-9243-2AB5C9BB9205}" shapeId="0" xr:uid="{00000000-0006-0000-1500-000003000000}">
      <text>
        <r>
          <rPr>
            <b/>
            <sz val="9"/>
            <color indexed="81"/>
            <rFont val="Tahoma"/>
            <family val="2"/>
            <charset val="204"/>
          </rPr>
          <t>Kafo:</t>
        </r>
        <r>
          <rPr>
            <sz val="9"/>
            <color indexed="81"/>
            <rFont val="Tahoma"/>
            <family val="2"/>
            <charset val="204"/>
          </rPr>
          <t xml:space="preserve">
використані прикраси
</t>
        </r>
      </text>
    </comment>
  </commentList>
</comments>
</file>

<file path=xl/sharedStrings.xml><?xml version="1.0" encoding="utf-8"?>
<sst xmlns="http://schemas.openxmlformats.org/spreadsheetml/2006/main" count="405" uniqueCount="121">
  <si>
    <t>судді</t>
  </si>
  <si>
    <t>1.</t>
  </si>
  <si>
    <t>4.</t>
  </si>
  <si>
    <t>2.</t>
  </si>
  <si>
    <t>5.</t>
  </si>
  <si>
    <t>3.</t>
  </si>
  <si>
    <t>Ніколаєв</t>
  </si>
  <si>
    <t xml:space="preserve">6. </t>
  </si>
  <si>
    <t>№</t>
  </si>
  <si>
    <t>№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</si>
  <si>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</si>
  <si>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</si>
  <si>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</si>
  <si>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</si>
  <si>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</si>
  <si>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</si>
  <si>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</si>
  <si>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юніори</t>
  </si>
  <si>
    <t>майстри</t>
  </si>
  <si>
    <t>Номінація: EXPERT BLOND</t>
  </si>
  <si>
    <t>Номінація: етно стиль</t>
  </si>
  <si>
    <t>Номінація: весільна зачіска</t>
  </si>
  <si>
    <t>Номінація: весільна зачіска ОМС 1-й вид</t>
  </si>
  <si>
    <t>Номінація: весільна зачіска ОМС 2-й вид</t>
  </si>
  <si>
    <t>Номінація: голівудська хвиля</t>
  </si>
  <si>
    <t>Номінація: жіноча комерційна стрижка на довгому волосі</t>
  </si>
  <si>
    <t>Номінація: комерційна салонна стрижка</t>
  </si>
  <si>
    <t>Номінація: креативне фарбування</t>
  </si>
  <si>
    <t>Номінація: мода ОМС 1-й вид</t>
  </si>
  <si>
    <t>Номінація: світське життя</t>
  </si>
  <si>
    <t>Номінація: стильне фарбування</t>
  </si>
  <si>
    <t>Номінація: стильний хвіст</t>
  </si>
  <si>
    <t>Номінація: сучасні текстури</t>
  </si>
  <si>
    <t>Номінація: техніка омс 1-й вид</t>
  </si>
  <si>
    <t>Номінація: техніка омс 2-й вид</t>
  </si>
  <si>
    <t>Цюра</t>
  </si>
  <si>
    <t>Матвійчук</t>
  </si>
  <si>
    <t>Ксеніта</t>
  </si>
  <si>
    <t>Панченко</t>
  </si>
  <si>
    <t xml:space="preserve">Вавіло </t>
  </si>
  <si>
    <t>без розподілу на категорії</t>
  </si>
  <si>
    <t>профі</t>
  </si>
  <si>
    <t>суддя стажер</t>
  </si>
  <si>
    <t>суддя-стажер бали не враховуються</t>
  </si>
  <si>
    <t>жовта картка судді</t>
  </si>
  <si>
    <t>Номінація: мода ОМС 2-й вид</t>
  </si>
  <si>
    <t xml:space="preserve">суддя </t>
  </si>
  <si>
    <t>стажер</t>
  </si>
  <si>
    <t>жовта картка видана судді</t>
  </si>
  <si>
    <t xml:space="preserve">жовта картка видана судді </t>
  </si>
  <si>
    <t>жіночий FULL FASHION LOOK</t>
  </si>
  <si>
    <t>без розподілення на категорії</t>
  </si>
  <si>
    <t>СУДДІ</t>
  </si>
  <si>
    <t>уч</t>
  </si>
  <si>
    <t>суддя</t>
  </si>
  <si>
    <t>суддя-стажер</t>
  </si>
  <si>
    <t>сер бал</t>
  </si>
  <si>
    <t>заг бал</t>
  </si>
  <si>
    <t>фін бал</t>
  </si>
  <si>
    <t>Номінація: зачіска з елементами плетіння</t>
  </si>
  <si>
    <t>Булавінова Ольга</t>
  </si>
  <si>
    <t>Профі</t>
  </si>
  <si>
    <t>Дубровська Світлана</t>
  </si>
  <si>
    <t>Матирний Алекс</t>
  </si>
  <si>
    <t>Мурадян Маріне</t>
  </si>
  <si>
    <t>Баланюк Ольга</t>
  </si>
  <si>
    <t>Шморгун</t>
  </si>
  <si>
    <t>Мищишин</t>
  </si>
  <si>
    <t>Штраф</t>
  </si>
  <si>
    <t>Резниченко</t>
  </si>
  <si>
    <t>Соломонова</t>
  </si>
  <si>
    <t>Косяк</t>
  </si>
  <si>
    <t>Нестерова</t>
  </si>
  <si>
    <t>Михайлів</t>
  </si>
  <si>
    <t xml:space="preserve">Мурадян </t>
  </si>
  <si>
    <t>Грещак Вікторія</t>
  </si>
  <si>
    <t>Фабін Соломія</t>
  </si>
  <si>
    <t>Чернявська Вікторія</t>
  </si>
  <si>
    <t>Островська Лілія</t>
  </si>
  <si>
    <t>Козак Олена</t>
  </si>
  <si>
    <t>Булавінова</t>
  </si>
  <si>
    <t>Дубровська</t>
  </si>
  <si>
    <t>Мурадян</t>
  </si>
  <si>
    <t>Баланюк</t>
  </si>
  <si>
    <t xml:space="preserve">Матирний </t>
  </si>
  <si>
    <t>Булавіноква</t>
  </si>
  <si>
    <t>Матирний</t>
  </si>
  <si>
    <t>Бутрій Вікторія</t>
  </si>
  <si>
    <t>Камянецька Вероніка</t>
  </si>
  <si>
    <t>Гошко Марія</t>
  </si>
  <si>
    <t>Бочковська анастасія</t>
  </si>
  <si>
    <t>Дума Софія</t>
  </si>
  <si>
    <t>Кіселевич Христина</t>
  </si>
  <si>
    <t>Кошик Марія</t>
  </si>
  <si>
    <t>Свищ Вероніка</t>
  </si>
  <si>
    <t>Луцик Маряна</t>
  </si>
  <si>
    <t>Алієв Маркіян</t>
  </si>
  <si>
    <t>Завальна Марина</t>
  </si>
  <si>
    <t>Козина Оксана</t>
  </si>
  <si>
    <t xml:space="preserve">Алієв Маркіян </t>
  </si>
  <si>
    <t>Юзін Лілія</t>
  </si>
  <si>
    <t>Номінація: зачіска з ел.пастижерних виробів</t>
  </si>
  <si>
    <t>Балабан Маряна</t>
  </si>
  <si>
    <t>Шоха Вікторія</t>
  </si>
  <si>
    <t>Смолинець Тетяна</t>
  </si>
  <si>
    <t>Ільницька Марія</t>
  </si>
  <si>
    <t>Без розділу</t>
  </si>
  <si>
    <t xml:space="preserve">Баланюк </t>
  </si>
  <si>
    <t>Майстре</t>
  </si>
  <si>
    <t>Кобилецька Лілія</t>
  </si>
  <si>
    <t>Шиян Марія</t>
  </si>
  <si>
    <t>Грищак Вікторія</t>
  </si>
  <si>
    <t>Страхурська Юлія</t>
  </si>
  <si>
    <t>Гульгун Юлія</t>
  </si>
  <si>
    <t>Кузьо Олеся</t>
  </si>
  <si>
    <t>Забава Надія</t>
  </si>
  <si>
    <t>Юзін Юлія</t>
  </si>
  <si>
    <t>не відповідає номінації</t>
  </si>
  <si>
    <t>Стахурська Юлія</t>
  </si>
  <si>
    <t>Левицька Юлія</t>
  </si>
  <si>
    <t>Гарасим Христина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</si>
</sst>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2" borderId="5" xfId="0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11" xfId="0" applyFont="1" applyBorder="1" applyAlignment="1">
      <alignment horizontal="left" vertical="center" wrapText="1"/>
    </xf>
    <xf numFmtId="0" fontId="4" fillId="0" borderId="0" xfId="0" applyFont="1"/>
    <xf numFmtId="0" fontId="2" fillId="0" borderId="12" xfId="0" applyFont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0" xfId="0" applyFill="1"/>
    <xf numFmtId="0" fontId="3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3" fillId="4" borderId="6" xfId="0" applyFont="1" applyFill="1" applyBorder="1" applyAlignment="1">
      <alignment horizontal="center" vertical="center"/>
    </xf>
    <xf numFmtId="0" fontId="8" fillId="0" borderId="0" xfId="0" applyFont="1"/>
    <xf numFmtId="0" fontId="2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" fillId="4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7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5" borderId="13" xfId="0" applyFill="1" applyBorder="1"/>
    <xf numFmtId="0" fontId="1" fillId="4" borderId="1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3" xfId="0" applyFill="1" applyBorder="1"/>
    <xf numFmtId="0" fontId="0" fillId="0" borderId="9" xfId="0" applyFill="1" applyBorder="1"/>
    <xf numFmtId="0" fontId="0" fillId="0" borderId="2" xfId="0" applyFill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</cellXfs>
  <cellStyles count="1">
    <cellStyle name="Normal" xfId="0" builtinId="0"/>
  </cellStyles>
  <dxfs count="10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revisionHeaders" Target="revisions/revisionHeader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303" Type="http://schemas.openxmlformats.org/officeDocument/2006/relationships/revisionLog" Target="revisionLog303.xml"/><Relationship Id="rId366" Type="http://schemas.openxmlformats.org/officeDocument/2006/relationships/revisionLog" Target="revisionLog366.xml"/><Relationship Id="rId345" Type="http://schemas.openxmlformats.org/officeDocument/2006/relationships/revisionLog" Target="revisionLog345.xml"/><Relationship Id="rId387" Type="http://schemas.openxmlformats.org/officeDocument/2006/relationships/revisionLog" Target="revisionLog387.xml"/><Relationship Id="rId324" Type="http://schemas.openxmlformats.org/officeDocument/2006/relationships/revisionLog" Target="revisionLog324.xml"/><Relationship Id="rId412" Type="http://schemas.openxmlformats.org/officeDocument/2006/relationships/revisionLog" Target="revisionLog412.xml"/><Relationship Id="rId433" Type="http://schemas.openxmlformats.org/officeDocument/2006/relationships/revisionLog" Target="revisionLog18.xml"/><Relationship Id="rId454" Type="http://schemas.openxmlformats.org/officeDocument/2006/relationships/revisionLog" Target="revisionLog39.xml"/><Relationship Id="rId356" Type="http://schemas.openxmlformats.org/officeDocument/2006/relationships/revisionLog" Target="revisionLog356.xml"/><Relationship Id="rId398" Type="http://schemas.openxmlformats.org/officeDocument/2006/relationships/revisionLog" Target="revisionLog398.xml"/><Relationship Id="rId314" Type="http://schemas.openxmlformats.org/officeDocument/2006/relationships/revisionLog" Target="revisionLog314.xml"/><Relationship Id="rId335" Type="http://schemas.openxmlformats.org/officeDocument/2006/relationships/revisionLog" Target="revisionLog335.xml"/><Relationship Id="rId377" Type="http://schemas.openxmlformats.org/officeDocument/2006/relationships/revisionLog" Target="revisionLog377.xml"/><Relationship Id="rId402" Type="http://schemas.openxmlformats.org/officeDocument/2006/relationships/revisionLog" Target="revisionLog402.xml"/><Relationship Id="rId423" Type="http://schemas.openxmlformats.org/officeDocument/2006/relationships/revisionLog" Target="revisionLog8.xml"/><Relationship Id="rId444" Type="http://schemas.openxmlformats.org/officeDocument/2006/relationships/revisionLog" Target="revisionLog29.xml"/><Relationship Id="rId465" Type="http://schemas.openxmlformats.org/officeDocument/2006/relationships/revisionLog" Target="revisionLog50.xml"/><Relationship Id="rId388" Type="http://schemas.openxmlformats.org/officeDocument/2006/relationships/revisionLog" Target="revisionLog388.xml"/><Relationship Id="rId367" Type="http://schemas.openxmlformats.org/officeDocument/2006/relationships/revisionLog" Target="revisionLog367.xml"/><Relationship Id="rId346" Type="http://schemas.openxmlformats.org/officeDocument/2006/relationships/revisionLog" Target="revisionLog346.xml"/><Relationship Id="rId325" Type="http://schemas.openxmlformats.org/officeDocument/2006/relationships/revisionLog" Target="revisionLog325.xml"/><Relationship Id="rId304" Type="http://schemas.openxmlformats.org/officeDocument/2006/relationships/revisionLog" Target="revisionLog304.xml"/><Relationship Id="rId413" Type="http://schemas.openxmlformats.org/officeDocument/2006/relationships/revisionLog" Target="revisionLog413.xml"/><Relationship Id="rId434" Type="http://schemas.openxmlformats.org/officeDocument/2006/relationships/revisionLog" Target="revisionLog19.xml"/><Relationship Id="rId455" Type="http://schemas.openxmlformats.org/officeDocument/2006/relationships/revisionLog" Target="revisionLog40.xml"/><Relationship Id="rId357" Type="http://schemas.openxmlformats.org/officeDocument/2006/relationships/revisionLog" Target="revisionLog357.xml"/><Relationship Id="rId336" Type="http://schemas.openxmlformats.org/officeDocument/2006/relationships/revisionLog" Target="revisionLog336.xml"/><Relationship Id="rId315" Type="http://schemas.openxmlformats.org/officeDocument/2006/relationships/revisionLog" Target="revisionLog315.xml"/><Relationship Id="rId310" Type="http://schemas.openxmlformats.org/officeDocument/2006/relationships/revisionLog" Target="revisionLog310.xml"/><Relationship Id="rId403" Type="http://schemas.openxmlformats.org/officeDocument/2006/relationships/revisionLog" Target="revisionLog403.xml"/><Relationship Id="rId399" Type="http://schemas.openxmlformats.org/officeDocument/2006/relationships/revisionLog" Target="revisionLog399.xml"/><Relationship Id="rId378" Type="http://schemas.openxmlformats.org/officeDocument/2006/relationships/revisionLog" Target="revisionLog378.xml"/><Relationship Id="rId352" Type="http://schemas.openxmlformats.org/officeDocument/2006/relationships/revisionLog" Target="revisionLog352.xml"/><Relationship Id="rId331" Type="http://schemas.openxmlformats.org/officeDocument/2006/relationships/revisionLog" Target="revisionLog331.xml"/><Relationship Id="rId408" Type="http://schemas.openxmlformats.org/officeDocument/2006/relationships/revisionLog" Target="revisionLog408.xml"/><Relationship Id="rId394" Type="http://schemas.openxmlformats.org/officeDocument/2006/relationships/revisionLog" Target="revisionLog394.xml"/><Relationship Id="rId373" Type="http://schemas.openxmlformats.org/officeDocument/2006/relationships/revisionLog" Target="revisionLog373.xml"/><Relationship Id="rId429" Type="http://schemas.openxmlformats.org/officeDocument/2006/relationships/revisionLog" Target="revisionLog14.xml"/><Relationship Id="rId424" Type="http://schemas.openxmlformats.org/officeDocument/2006/relationships/revisionLog" Target="revisionLog9.xml"/><Relationship Id="rId440" Type="http://schemas.openxmlformats.org/officeDocument/2006/relationships/revisionLog" Target="revisionLog25.xml"/><Relationship Id="rId445" Type="http://schemas.openxmlformats.org/officeDocument/2006/relationships/revisionLog" Target="revisionLog30.xml"/><Relationship Id="rId466" Type="http://schemas.openxmlformats.org/officeDocument/2006/relationships/revisionLog" Target="revisionLog51.xml"/><Relationship Id="rId347" Type="http://schemas.openxmlformats.org/officeDocument/2006/relationships/revisionLog" Target="revisionLog347.xml"/><Relationship Id="rId326" Type="http://schemas.openxmlformats.org/officeDocument/2006/relationships/revisionLog" Target="revisionLog326.xml"/><Relationship Id="rId305" Type="http://schemas.openxmlformats.org/officeDocument/2006/relationships/revisionLog" Target="revisionLog305.xml"/><Relationship Id="rId461" Type="http://schemas.openxmlformats.org/officeDocument/2006/relationships/revisionLog" Target="revisionLog46.xml"/><Relationship Id="rId389" Type="http://schemas.openxmlformats.org/officeDocument/2006/relationships/revisionLog" Target="revisionLog389.xml"/><Relationship Id="rId368" Type="http://schemas.openxmlformats.org/officeDocument/2006/relationships/revisionLog" Target="revisionLog368.xml"/><Relationship Id="rId321" Type="http://schemas.openxmlformats.org/officeDocument/2006/relationships/revisionLog" Target="revisionLog321.xml"/><Relationship Id="rId384" Type="http://schemas.openxmlformats.org/officeDocument/2006/relationships/revisionLog" Target="revisionLog384.xml"/><Relationship Id="rId363" Type="http://schemas.openxmlformats.org/officeDocument/2006/relationships/revisionLog" Target="revisionLog363.xml"/><Relationship Id="rId342" Type="http://schemas.openxmlformats.org/officeDocument/2006/relationships/revisionLog" Target="revisionLog342.xml"/><Relationship Id="rId419" Type="http://schemas.openxmlformats.org/officeDocument/2006/relationships/revisionLog" Target="revisionLog4.xml"/><Relationship Id="rId414" Type="http://schemas.openxmlformats.org/officeDocument/2006/relationships/revisionLog" Target="revisionLog414.xml"/><Relationship Id="rId430" Type="http://schemas.openxmlformats.org/officeDocument/2006/relationships/revisionLog" Target="revisionLog15.xml"/><Relationship Id="rId435" Type="http://schemas.openxmlformats.org/officeDocument/2006/relationships/revisionLog" Target="revisionLog20.xml"/><Relationship Id="rId456" Type="http://schemas.openxmlformats.org/officeDocument/2006/relationships/revisionLog" Target="revisionLog41.xml"/><Relationship Id="rId337" Type="http://schemas.openxmlformats.org/officeDocument/2006/relationships/revisionLog" Target="revisionLog337.xml"/><Relationship Id="rId316" Type="http://schemas.openxmlformats.org/officeDocument/2006/relationships/revisionLog" Target="revisionLog316.xml"/><Relationship Id="rId451" Type="http://schemas.openxmlformats.org/officeDocument/2006/relationships/revisionLog" Target="revisionLog36.xml"/><Relationship Id="rId379" Type="http://schemas.openxmlformats.org/officeDocument/2006/relationships/revisionLog" Target="revisionLog379.xml"/><Relationship Id="rId358" Type="http://schemas.openxmlformats.org/officeDocument/2006/relationships/revisionLog" Target="revisionLog358.xml"/><Relationship Id="rId353" Type="http://schemas.openxmlformats.org/officeDocument/2006/relationships/revisionLog" Target="revisionLog353.xml"/><Relationship Id="rId409" Type="http://schemas.openxmlformats.org/officeDocument/2006/relationships/revisionLog" Target="revisionLog409.xml"/><Relationship Id="rId395" Type="http://schemas.openxmlformats.org/officeDocument/2006/relationships/revisionLog" Target="revisionLog395.xml"/><Relationship Id="rId374" Type="http://schemas.openxmlformats.org/officeDocument/2006/relationships/revisionLog" Target="revisionLog374.xml"/><Relationship Id="rId332" Type="http://schemas.openxmlformats.org/officeDocument/2006/relationships/revisionLog" Target="revisionLog332.xml"/><Relationship Id="rId311" Type="http://schemas.openxmlformats.org/officeDocument/2006/relationships/revisionLog" Target="revisionLog311.xml"/><Relationship Id="rId404" Type="http://schemas.openxmlformats.org/officeDocument/2006/relationships/revisionLog" Target="revisionLog404.xml"/><Relationship Id="rId390" Type="http://schemas.openxmlformats.org/officeDocument/2006/relationships/revisionLog" Target="revisionLog390.xml"/><Relationship Id="rId420" Type="http://schemas.openxmlformats.org/officeDocument/2006/relationships/revisionLog" Target="revisionLog5.xml"/><Relationship Id="rId425" Type="http://schemas.openxmlformats.org/officeDocument/2006/relationships/revisionLog" Target="revisionLog10.xml"/><Relationship Id="rId446" Type="http://schemas.openxmlformats.org/officeDocument/2006/relationships/revisionLog" Target="revisionLog31.xml"/><Relationship Id="rId467" Type="http://schemas.openxmlformats.org/officeDocument/2006/relationships/revisionLog" Target="revisionLog52.xml"/><Relationship Id="rId306" Type="http://schemas.openxmlformats.org/officeDocument/2006/relationships/revisionLog" Target="revisionLog306.xml"/><Relationship Id="rId441" Type="http://schemas.openxmlformats.org/officeDocument/2006/relationships/revisionLog" Target="revisionLog26.xml"/><Relationship Id="rId462" Type="http://schemas.openxmlformats.org/officeDocument/2006/relationships/revisionLog" Target="revisionLog47.xml"/><Relationship Id="rId369" Type="http://schemas.openxmlformats.org/officeDocument/2006/relationships/revisionLog" Target="revisionLog369.xml"/><Relationship Id="rId348" Type="http://schemas.openxmlformats.org/officeDocument/2006/relationships/revisionLog" Target="revisionLog348.xml"/><Relationship Id="rId327" Type="http://schemas.openxmlformats.org/officeDocument/2006/relationships/revisionLog" Target="revisionLog327.xml"/><Relationship Id="rId322" Type="http://schemas.openxmlformats.org/officeDocument/2006/relationships/revisionLog" Target="revisionLog322.xml"/><Relationship Id="rId364" Type="http://schemas.openxmlformats.org/officeDocument/2006/relationships/revisionLog" Target="revisionLog364.xml"/><Relationship Id="rId343" Type="http://schemas.openxmlformats.org/officeDocument/2006/relationships/revisionLog" Target="revisionLog343.xml"/><Relationship Id="rId415" Type="http://schemas.openxmlformats.org/officeDocument/2006/relationships/revisionLog" Target="revisionLog415.xml"/><Relationship Id="rId380" Type="http://schemas.openxmlformats.org/officeDocument/2006/relationships/revisionLog" Target="revisionLog380.xml"/><Relationship Id="rId385" Type="http://schemas.openxmlformats.org/officeDocument/2006/relationships/revisionLog" Target="revisionLog385.xml"/><Relationship Id="rId436" Type="http://schemas.openxmlformats.org/officeDocument/2006/relationships/revisionLog" Target="revisionLog21.xml"/><Relationship Id="rId457" Type="http://schemas.openxmlformats.org/officeDocument/2006/relationships/revisionLog" Target="revisionLog42.xml"/><Relationship Id="rId410" Type="http://schemas.openxmlformats.org/officeDocument/2006/relationships/revisionLog" Target="revisionLog410.xml"/><Relationship Id="rId431" Type="http://schemas.openxmlformats.org/officeDocument/2006/relationships/revisionLog" Target="revisionLog16.xml"/><Relationship Id="rId452" Type="http://schemas.openxmlformats.org/officeDocument/2006/relationships/revisionLog" Target="revisionLog37.xml"/><Relationship Id="rId354" Type="http://schemas.openxmlformats.org/officeDocument/2006/relationships/revisionLog" Target="revisionLog354.xml"/><Relationship Id="rId359" Type="http://schemas.openxmlformats.org/officeDocument/2006/relationships/revisionLog" Target="revisionLog359.xml"/><Relationship Id="rId338" Type="http://schemas.openxmlformats.org/officeDocument/2006/relationships/revisionLog" Target="revisionLog338.xml"/><Relationship Id="rId317" Type="http://schemas.openxmlformats.org/officeDocument/2006/relationships/revisionLog" Target="revisionLog317.xml"/><Relationship Id="rId312" Type="http://schemas.openxmlformats.org/officeDocument/2006/relationships/revisionLog" Target="revisionLog312.xml"/><Relationship Id="rId333" Type="http://schemas.openxmlformats.org/officeDocument/2006/relationships/revisionLog" Target="revisionLog333.xml"/><Relationship Id="rId405" Type="http://schemas.openxmlformats.org/officeDocument/2006/relationships/revisionLog" Target="revisionLog405.xml"/><Relationship Id="rId370" Type="http://schemas.openxmlformats.org/officeDocument/2006/relationships/revisionLog" Target="revisionLog370.xml"/><Relationship Id="rId375" Type="http://schemas.openxmlformats.org/officeDocument/2006/relationships/revisionLog" Target="revisionLog375.xml"/><Relationship Id="rId396" Type="http://schemas.openxmlformats.org/officeDocument/2006/relationships/revisionLog" Target="revisionLog396.xml"/><Relationship Id="rId391" Type="http://schemas.openxmlformats.org/officeDocument/2006/relationships/revisionLog" Target="revisionLog391.xml"/><Relationship Id="rId426" Type="http://schemas.openxmlformats.org/officeDocument/2006/relationships/revisionLog" Target="revisionLog11.xml"/><Relationship Id="rId447" Type="http://schemas.openxmlformats.org/officeDocument/2006/relationships/revisionLog" Target="revisionLog32.xml"/><Relationship Id="rId400" Type="http://schemas.openxmlformats.org/officeDocument/2006/relationships/revisionLog" Target="revisionLog400.xml"/><Relationship Id="rId421" Type="http://schemas.openxmlformats.org/officeDocument/2006/relationships/revisionLog" Target="revisionLog6.xml"/><Relationship Id="rId442" Type="http://schemas.openxmlformats.org/officeDocument/2006/relationships/revisionLog" Target="revisionLog27.xml"/><Relationship Id="rId463" Type="http://schemas.openxmlformats.org/officeDocument/2006/relationships/revisionLog" Target="revisionLog48.xml"/><Relationship Id="rId323" Type="http://schemas.openxmlformats.org/officeDocument/2006/relationships/revisionLog" Target="revisionLog323.xml"/><Relationship Id="rId349" Type="http://schemas.openxmlformats.org/officeDocument/2006/relationships/revisionLog" Target="revisionLog349.xml"/><Relationship Id="rId328" Type="http://schemas.openxmlformats.org/officeDocument/2006/relationships/revisionLog" Target="revisionLog328.xml"/><Relationship Id="rId307" Type="http://schemas.openxmlformats.org/officeDocument/2006/relationships/revisionLog" Target="revisionLog307.xml"/><Relationship Id="rId344" Type="http://schemas.openxmlformats.org/officeDocument/2006/relationships/revisionLog" Target="revisionLog344.xml"/><Relationship Id="rId360" Type="http://schemas.openxmlformats.org/officeDocument/2006/relationships/revisionLog" Target="revisionLog360.xml"/><Relationship Id="rId365" Type="http://schemas.openxmlformats.org/officeDocument/2006/relationships/revisionLog" Target="revisionLog365.xml"/><Relationship Id="rId386" Type="http://schemas.openxmlformats.org/officeDocument/2006/relationships/revisionLog" Target="revisionLog386.xml"/><Relationship Id="rId381" Type="http://schemas.openxmlformats.org/officeDocument/2006/relationships/revisionLog" Target="revisionLog381.xml"/><Relationship Id="rId416" Type="http://schemas.openxmlformats.org/officeDocument/2006/relationships/revisionLog" Target="revisionLog1.xml"/><Relationship Id="rId411" Type="http://schemas.openxmlformats.org/officeDocument/2006/relationships/revisionLog" Target="revisionLog411.xml"/><Relationship Id="rId432" Type="http://schemas.openxmlformats.org/officeDocument/2006/relationships/revisionLog" Target="revisionLog17.xml"/><Relationship Id="rId437" Type="http://schemas.openxmlformats.org/officeDocument/2006/relationships/revisionLog" Target="revisionLog22.xml"/><Relationship Id="rId453" Type="http://schemas.openxmlformats.org/officeDocument/2006/relationships/revisionLog" Target="revisionLog38.xml"/><Relationship Id="rId458" Type="http://schemas.openxmlformats.org/officeDocument/2006/relationships/revisionLog" Target="revisionLog43.xml"/><Relationship Id="rId313" Type="http://schemas.openxmlformats.org/officeDocument/2006/relationships/revisionLog" Target="revisionLog313.xml"/><Relationship Id="rId339" Type="http://schemas.openxmlformats.org/officeDocument/2006/relationships/revisionLog" Target="revisionLog339.xml"/><Relationship Id="rId318" Type="http://schemas.openxmlformats.org/officeDocument/2006/relationships/revisionLog" Target="revisionLog318.xml"/><Relationship Id="rId371" Type="http://schemas.openxmlformats.org/officeDocument/2006/relationships/revisionLog" Target="revisionLog371.xml"/><Relationship Id="rId397" Type="http://schemas.openxmlformats.org/officeDocument/2006/relationships/revisionLog" Target="revisionLog397.xml"/><Relationship Id="rId334" Type="http://schemas.openxmlformats.org/officeDocument/2006/relationships/revisionLog" Target="revisionLog334.xml"/><Relationship Id="rId355" Type="http://schemas.openxmlformats.org/officeDocument/2006/relationships/revisionLog" Target="revisionLog355.xml"/><Relationship Id="rId376" Type="http://schemas.openxmlformats.org/officeDocument/2006/relationships/revisionLog" Target="revisionLog376.xml"/><Relationship Id="rId406" Type="http://schemas.openxmlformats.org/officeDocument/2006/relationships/revisionLog" Target="revisionLog406.xml"/><Relationship Id="rId350" Type="http://schemas.openxmlformats.org/officeDocument/2006/relationships/revisionLog" Target="revisionLog350.xml"/><Relationship Id="rId392" Type="http://schemas.openxmlformats.org/officeDocument/2006/relationships/revisionLog" Target="revisionLog392.xml"/><Relationship Id="rId401" Type="http://schemas.openxmlformats.org/officeDocument/2006/relationships/revisionLog" Target="revisionLog401.xml"/><Relationship Id="rId422" Type="http://schemas.openxmlformats.org/officeDocument/2006/relationships/revisionLog" Target="revisionLog7.xml"/><Relationship Id="rId427" Type="http://schemas.openxmlformats.org/officeDocument/2006/relationships/revisionLog" Target="revisionLog12.xml"/><Relationship Id="rId443" Type="http://schemas.openxmlformats.org/officeDocument/2006/relationships/revisionLog" Target="revisionLog28.xml"/><Relationship Id="rId448" Type="http://schemas.openxmlformats.org/officeDocument/2006/relationships/revisionLog" Target="revisionLog33.xml"/><Relationship Id="rId464" Type="http://schemas.openxmlformats.org/officeDocument/2006/relationships/revisionLog" Target="revisionLog49.xml"/><Relationship Id="rId308" Type="http://schemas.openxmlformats.org/officeDocument/2006/relationships/revisionLog" Target="revisionLog308.xml"/><Relationship Id="rId329" Type="http://schemas.openxmlformats.org/officeDocument/2006/relationships/revisionLog" Target="revisionLog329.xml"/><Relationship Id="rId361" Type="http://schemas.openxmlformats.org/officeDocument/2006/relationships/revisionLog" Target="revisionLog361.xml"/><Relationship Id="rId340" Type="http://schemas.openxmlformats.org/officeDocument/2006/relationships/revisionLog" Target="revisionLog340.xml"/><Relationship Id="rId382" Type="http://schemas.openxmlformats.org/officeDocument/2006/relationships/revisionLog" Target="revisionLog382.xml"/><Relationship Id="rId417" Type="http://schemas.openxmlformats.org/officeDocument/2006/relationships/revisionLog" Target="revisionLog2.xml"/><Relationship Id="rId438" Type="http://schemas.openxmlformats.org/officeDocument/2006/relationships/revisionLog" Target="revisionLog23.xml"/><Relationship Id="rId459" Type="http://schemas.openxmlformats.org/officeDocument/2006/relationships/revisionLog" Target="revisionLog44.xml"/><Relationship Id="rId319" Type="http://schemas.openxmlformats.org/officeDocument/2006/relationships/revisionLog" Target="revisionLog319.xml"/><Relationship Id="rId330" Type="http://schemas.openxmlformats.org/officeDocument/2006/relationships/revisionLog" Target="revisionLog330.xml"/><Relationship Id="rId351" Type="http://schemas.openxmlformats.org/officeDocument/2006/relationships/revisionLog" Target="revisionLog351.xml"/><Relationship Id="rId372" Type="http://schemas.openxmlformats.org/officeDocument/2006/relationships/revisionLog" Target="revisionLog372.xml"/><Relationship Id="rId407" Type="http://schemas.openxmlformats.org/officeDocument/2006/relationships/revisionLog" Target="revisionLog407.xml"/><Relationship Id="rId393" Type="http://schemas.openxmlformats.org/officeDocument/2006/relationships/revisionLog" Target="revisionLog393.xml"/><Relationship Id="rId428" Type="http://schemas.openxmlformats.org/officeDocument/2006/relationships/revisionLog" Target="revisionLog13.xml"/><Relationship Id="rId449" Type="http://schemas.openxmlformats.org/officeDocument/2006/relationships/revisionLog" Target="revisionLog34.xml"/><Relationship Id="rId309" Type="http://schemas.openxmlformats.org/officeDocument/2006/relationships/revisionLog" Target="revisionLog309.xml"/><Relationship Id="rId460" Type="http://schemas.openxmlformats.org/officeDocument/2006/relationships/revisionLog" Target="revisionLog45.xml"/><Relationship Id="rId320" Type="http://schemas.openxmlformats.org/officeDocument/2006/relationships/revisionLog" Target="revisionLog320.xml"/><Relationship Id="rId383" Type="http://schemas.openxmlformats.org/officeDocument/2006/relationships/revisionLog" Target="revisionLog383.xml"/><Relationship Id="rId362" Type="http://schemas.openxmlformats.org/officeDocument/2006/relationships/revisionLog" Target="revisionLog362.xml"/><Relationship Id="rId341" Type="http://schemas.openxmlformats.org/officeDocument/2006/relationships/revisionLog" Target="revisionLog341.xml"/><Relationship Id="rId418" Type="http://schemas.openxmlformats.org/officeDocument/2006/relationships/revisionLog" Target="revisionLog3.xml"/><Relationship Id="rId439" Type="http://schemas.openxmlformats.org/officeDocument/2006/relationships/revisionLog" Target="revisionLog24.xml"/><Relationship Id="rId450" Type="http://schemas.openxmlformats.org/officeDocument/2006/relationships/revisionLog" Target="revisionLog3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E4EDF59-C1F6-44E1-8887-53B65DCEC31E}" diskRevisions="1" revisionId="6770" version="172">
  <header guid="{0331BF53-FC65-4FAE-A470-C754C926C10B}" dateTime="2022-10-20T15:35:36" maxSheetId="20" userName="Kafo" r:id="rId303" minRId="1762" maxRId="1767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60199E9-FFCF-446A-ADC2-399DD1BE24F9}" dateTime="2022-10-20T16:36:31" maxSheetId="20" userName="Kafo" r:id="rId304" minRId="1768" maxRId="176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836A8B5-22BC-4F59-972E-13EAB1203BF7}" dateTime="2022-10-21T13:23:14" maxSheetId="20" userName="Kafo" r:id="rId305" minRId="1770" maxRId="1772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6C1D0C7-846B-46C9-AB5F-815081F4C1A2}" dateTime="2022-10-21T13:40:16" maxSheetId="20" userName="Kafo" r:id="rId306" minRId="1773" maxRId="177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E61E8FD-93BB-4292-9122-BC14421344D8}" dateTime="2022-10-21T13:40:42" maxSheetId="20" userName="Kafo" r:id="rId307" minRId="1775" maxRId="1778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CDF14B2-B8B8-4D85-9865-D5044A15A14C}" dateTime="2022-10-22T13:51:32" maxSheetId="20" userName="Kafo" r:id="rId308" minRId="1779" maxRId="1780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E1C2E21-2B27-473A-8363-340140850A27}" dateTime="2022-10-22T13:57:34" maxSheetId="20" userName="Kafo" r:id="rId309" minRId="178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4D653A6-15BA-4636-996C-9232BCAEBE6D}" dateTime="2022-10-22T14:18:23" maxSheetId="20" userName="Kafo" r:id="rId310" minRId="1782" maxRId="178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E8E1A63-6A6B-42DF-B8EA-1DBBCB28A762}" dateTime="2022-10-24T15:42:50" maxSheetId="20" userName="Kafo" r:id="rId311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C2689B3-C66A-4726-B9EF-4AC5B2EDA5F2}" dateTime="2022-10-25T16:38:50" maxSheetId="20" userName="Kafo" r:id="rId312" minRId="1784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177273C-B6F9-49EA-A3CE-8993B3D4CA5F}" dateTime="2022-10-25T16:58:12" maxSheetId="20" userName="Kafo" r:id="rId313" minRId="1785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1044D0B-4E59-43D4-8B6D-4F9C5A41FA68}" dateTime="2022-10-28T12:19:58" maxSheetId="20" userName="Kafo" r:id="rId314" minRId="178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ED7AD5E-1EEF-443A-BA44-A0F34BED7F1A}" dateTime="2022-11-01T12:51:15" maxSheetId="20" userName="Kafo" r:id="rId315" minRId="1787" maxRId="1789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E369DAB-0593-4568-9171-A31289922650}" dateTime="2022-11-01T12:54:25" maxSheetId="20" userName="Kafo" r:id="rId316" minRId="1790" maxRId="1793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EB00A69-5692-4390-810D-BA41AD6911B0}" dateTime="2022-11-01T12:55:36" maxSheetId="20" userName="Kafo" r:id="rId317" minRId="1794" maxRId="1796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32F9FBA-FB81-41E6-91D6-919E1B1E98C9}" dateTime="2022-11-02T12:00:47" maxSheetId="20" userName="Kafo" r:id="rId318" minRId="1797" maxRId="1798">
    <sheetIdMap count="19">
      <sheetId val="1"/>
      <sheetId val="2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A45E2DD-0113-417B-961F-CFDF3DB610EC}" dateTime="2022-11-02T12:02:33" maxSheetId="21" userName="Kafo" r:id="rId319" minRId="1799" maxRId="1832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B2AD9A2-6955-4786-A6AC-FC2F89CF3824}" dateTime="2022-11-02T12:11:43" maxSheetId="21" userName="Kafo" r:id="rId320" minRId="1833" maxRId="192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5E7D0ED-D3BB-48CE-9708-EFB3A3E3D342}" dateTime="2022-11-02T12:19:32" maxSheetId="21" userName="Kafo" r:id="rId321" minRId="1922" maxRId="2010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AA76D1F-DC25-4EB7-9E59-0010CC20C66D}" dateTime="2022-11-02T12:19:49" maxSheetId="21" userName="Kafo" r:id="rId322" minRId="2011" maxRId="2022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57F32EDF-9432-4C95-A4AC-262E82117BEC}" dateTime="2022-11-02T12:20:11" maxSheetId="21" userName="Kafo" r:id="rId323" minRId="2023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EABB5FD-95F3-4B1D-AD55-525C36616AFE}" dateTime="2022-11-02T12:21:54" maxSheetId="21" userName="Kafo" r:id="rId324" minRId="2024" maxRId="2043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2E4B85E-AE23-458B-A39D-8E008CC21351}" dateTime="2022-11-02T12:22:57" maxSheetId="21" userName="Kafo" r:id="rId325" minRId="2044" maxRId="206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3D9C0E2-13F4-459E-8B2E-F5287FCF3E9E}" dateTime="2022-11-02T12:34:25" maxSheetId="21" userName="Kafo" r:id="rId326" minRId="2062" maxRId="209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761264F-EB63-479B-B622-623651A6C318}" dateTime="2022-11-02T12:35:00" maxSheetId="21" userName="Kafo" r:id="rId327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E3475C7-6AF7-4847-ABD7-DC34453B5369}" dateTime="2022-11-02T12:35:30" maxSheetId="21" userName="Kafo" r:id="rId328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1033F99-F85F-4EC5-BBD7-C813EF71862B}" dateTime="2022-11-02T12:35:43" maxSheetId="21" userName="Kafo" r:id="rId329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119C218-C840-493A-80FD-600420E233CB}" dateTime="2022-11-02T12:36:01" maxSheetId="21" userName="Kafo" r:id="rId330" minRId="2092" maxRId="2093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CF16F10-9A53-4F09-9140-3E01218559EB}" dateTime="2022-11-02T12:37:10" maxSheetId="21" userName="Kafo" r:id="rId331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5CA0CEC-5FD2-402C-AE4F-29450C699674}" dateTime="2022-11-02T12:43:07" maxSheetId="21" userName="Kafo" r:id="rId332" minRId="2094" maxRId="2165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3024E5C-A5AA-4DF5-AE87-38FC986D4635}" dateTime="2022-11-02T12:45:08" maxSheetId="21" userName="Kafo" r:id="rId333" minRId="2166" maxRId="2185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E125F0E-C677-4738-BA6F-B92172D485F4}" dateTime="2022-11-02T12:46:07" maxSheetId="21" userName="Kafo" r:id="rId334" minRId="2186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6AA004F-B978-48F8-BD8D-63BF284A3E0D}" dateTime="2022-11-02T12:46:17" maxSheetId="21" userName="Kafo" r:id="rId335">
    <sheetIdMap count="20">
      <sheetId val="1"/>
      <sheetId val="2"/>
      <sheetId val="20"/>
      <sheetId val="3"/>
      <sheetId val="4"/>
      <sheetId val="5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9E19BE1-0AE0-4FA2-875E-872519F550D4}" dateTime="2022-11-02T12:46:36" maxSheetId="22" userName="Kafo" r:id="rId336" minRId="2187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985DA7B-3C6D-4C64-B8FE-71CF564AC2D3}" dateTime="2022-11-02T12:46:56" maxSheetId="22" userName="Kafo" r:id="rId337" minRId="2188" maxRId="2256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189958D9-344D-4E69-A548-DC53ED1A1161}" dateTime="2022-11-02T12:47:04" maxSheetId="22" userName="Kafo" r:id="rId338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1477BBE-E491-4F0B-94B5-C2F89BF792CB}" dateTime="2022-11-02T12:47:27" maxSheetId="22" userName="Kafo" r:id="rId339" minRId="2257" maxRId="2289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29A2845-CBB9-4553-B5F5-59EA31780230}" dateTime="2022-11-02T13:09:38" maxSheetId="22" userName="Kafo" r:id="rId340" minRId="2290" maxRId="2298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D8268AE5-3DB5-4CC6-8924-F0CB1313FC1A}" dateTime="2022-11-02T13:13:26" maxSheetId="22" userName="Kafo" r:id="rId341" minRId="2299" maxRId="232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7E77AFC-AF6B-4211-97C2-5A547D4034FB}" dateTime="2022-11-02T13:21:23" maxSheetId="22" userName="Kafo" r:id="rId342" minRId="2326" maxRId="236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D4FBCD-52CF-44BC-AC9C-A5B2D05D7318}" dateTime="2022-11-02T13:22:27" maxSheetId="22" userName="Kafo" r:id="rId343" minRId="2364" maxRId="242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DCC460C-EF3D-4D3D-A973-B79A82055FD1}" dateTime="2022-11-02T13:23:31" maxSheetId="22" userName="Kafo" r:id="rId344" minRId="2426" maxRId="244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025117F4-3148-4E83-8E9F-0B736848FD7A}" dateTime="2022-11-02T13:24:01" maxSheetId="22" userName="Kafo" r:id="rId345" minRId="2445" maxRId="245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34E36DB0-AD8B-45F4-81F1-91D35F8A636C}" dateTime="2022-11-02T13:24:20" maxSheetId="22" userName="Kafo" r:id="rId346" minRId="2455" maxRId="2480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74865889-4981-4D9A-9D16-B6790B328E65}" dateTime="2022-11-02T13:24:39" maxSheetId="22" userName="Kafo" r:id="rId347" minRId="2481" maxRId="2492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71D0605-6120-483A-AFF6-E601813168EA}" dateTime="2022-11-02T13:26:46" maxSheetId="22" userName="Kafo" r:id="rId348" minRId="2493" maxRId="2530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365DEC2-C7A8-4ED7-B2C9-CDA00CA621F3}" dateTime="2022-11-02T13:27:04" maxSheetId="22" userName="Kafo" r:id="rId349" minRId="2531" maxRId="254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0087C80-BECD-4D4A-8A66-426B38727722}" dateTime="2022-11-02T13:27:20" maxSheetId="22" userName="Kafo" r:id="rId350" minRId="2545" maxRId="2547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3792195-5DF2-43A9-87D3-A4F68352161B}" dateTime="2022-11-02T13:29:11" maxSheetId="22" userName="Kafo" r:id="rId351" minRId="2548" maxRId="2557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C839831D-92C6-4837-B268-6C609DD4298D}" dateTime="2022-11-02T13:30:01" maxSheetId="22" userName="Kafo" r:id="rId352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DEAEB0B-C8F6-40BB-B07A-69E2418A3432}" dateTime="2022-11-02T13:32:13" maxSheetId="22" userName="Kafo" r:id="rId35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6BC02F7-A165-4BB8-BBB4-A368819D49AC}" dateTime="2022-11-02T13:32:29" maxSheetId="22" userName="Kafo" r:id="rId354" minRId="2558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F97C8AF-F2D8-4692-AE9C-C1BD05D347E7}" dateTime="2022-11-02T13:32:46" maxSheetId="22" userName="Kafo" r:id="rId35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82521D76-381A-42D5-9F89-77A6BFB4F6BB}" dateTime="2022-11-02T13:32:59" maxSheetId="22" userName="Kafo" r:id="rId356" minRId="2559" maxRId="2561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95A2C327-E42A-49AD-BFA6-20C3624BA271}" dateTime="2022-11-02T13:34:34" maxSheetId="22" userName="Kafo" r:id="rId357" minRId="2562" maxRId="2611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66ACDD0F-D481-441A-940B-1A92C45ADF21}" dateTime="2022-11-02T13:49:17" maxSheetId="22" userName="Kafo" r:id="rId358" minRId="2612" maxRId="261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F04562E3-923C-4D3E-9846-4EC89CBC809B}" dateTime="2022-11-02T13:50:30" maxSheetId="22" userName="Kafo" r:id="rId359" minRId="2614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A8664D3A-2C34-41D3-B19B-A3FBE7026E04}" dateTime="2022-11-02T13:50:54" maxSheetId="22" userName="Kafo" r:id="rId360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BACBCA46-EAD9-45F9-83F9-A32C42733A98}" dateTime="2022-11-02T13:51:09" maxSheetId="22" userName="Kafo" r:id="rId361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E1E3F517-146D-4AD9-9A2D-9BBEB628C7BA}" dateTime="2022-11-02T13:52:14" maxSheetId="22" userName="Kafo" r:id="rId362" minRId="2615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4C89E58E-2D70-4D3C-9BA6-16DEA2C3BC02}" dateTime="2022-11-02T13:52:59" maxSheetId="22" userName="Kafo" r:id="rId363">
    <sheetIdMap count="21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</sheetIdMap>
  </header>
  <header guid="{27F5051B-6DAE-4DB9-A024-A5759A74108D}" dateTime="2022-11-02T13:53:32" maxSheetId="23" userName="Kafo" r:id="rId364" minRId="2616" maxRId="2756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CD9E3B09-3128-43BA-AC98-72FECA49A314}" dateTime="2022-11-02T13:53:57" maxSheetId="23" userName="Kafo" r:id="rId365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0991261F-8EBA-4A0F-B89C-E6C7D6011865}" dateTime="2022-11-02T13:54:09" maxSheetId="23" userName="Kafo" r:id="rId366" minRId="2757" maxRId="2768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7D3F6F6-9836-4215-AE1D-073CE821ED13}" dateTime="2022-11-02T14:03:59" maxSheetId="23" userName="Kafo" r:id="rId367" minRId="2769" maxRId="2795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4E6FC40E-9AE4-4716-9A93-1508AE0F117E}" dateTime="2022-11-02T14:05:22" maxSheetId="23" userName="Kafo" r:id="rId368" minRId="2796" maxRId="2820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D794CDD8-8C03-4F4C-A12D-519E11FE7D84}" dateTime="2022-11-02T14:06:58" maxSheetId="23" userName="Kafo" r:id="rId369" minRId="2821" maxRId="2859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E0DC4497-BAE8-419E-B6D8-283B04A6716E}" dateTime="2022-11-02T14:07:13" maxSheetId="23" userName="Kafo" r:id="rId370" minRId="2860" maxRId="2868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6F4688AA-C348-46CA-8569-5CC25312EE4E}" dateTime="2022-11-02T14:07:47" maxSheetId="23" userName="Kafo" r:id="rId371" minRId="2869" maxRId="2878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C6AA1DBA-E74F-42A5-A476-EC92BB4008D7}" dateTime="2022-11-02T14:09:09" maxSheetId="23" userName="Kafo" r:id="rId372" minRId="2879" maxRId="2911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C18D129E-2F5D-4E42-811C-CCF35DF76E5D}" dateTime="2022-11-02T14:09:25" maxSheetId="23" userName="Kafo" r:id="rId373" minRId="2912" maxRId="2923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2CF5ADBE-446A-4F30-B627-7DB88FE282DF}" dateTime="2022-11-02T14:11:15" maxSheetId="23" userName="Kafo" r:id="rId374" minRId="2924" maxRId="293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2E791CC-ECA3-4EA3-955D-EB0DB1FE3A57}" dateTime="2022-11-02T14:13:05" maxSheetId="23" userName="Kafo" r:id="rId375" minRId="2933" maxRId="2936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1F98D75F-3511-41DD-8B56-6D70A26E0BB9}" dateTime="2022-11-02T14:13:12" maxSheetId="23" userName="Kafo" r:id="rId376" minRId="2937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DD95DE9-F097-4322-B6D2-D855004B0795}" dateTime="2022-11-02T14:14:03" maxSheetId="23" userName="Kafo" r:id="rId377" minRId="2938" maxRId="2940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EFE37292-364E-46C6-BB15-F830B4FC2C41}" dateTime="2022-11-02T14:15:32" maxSheetId="23" userName="Kafo" r:id="rId378" minRId="2941" maxRId="294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E3E33851-8614-4B61-B66C-0C219DB06CCE}" dateTime="2022-11-02T14:16:25" maxSheetId="23" userName="Kafo" r:id="rId379" minRId="2943" maxRId="2947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F6C94EAD-4399-4375-A109-6C21AAA7D392}" dateTime="2022-11-02T14:16:59" maxSheetId="23" userName="Kafo" r:id="rId380" minRId="2948" maxRId="295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BF926F77-E471-4547-AE90-6E1F2774ED71}" dateTime="2022-11-02T14:18:18" maxSheetId="23" userName="Kafo" r:id="rId381" minRId="2953" maxRId="2962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54953AF5-08C3-441C-A41D-8AEA69DF0710}" dateTime="2022-11-02T14:20:12" maxSheetId="23" userName="Kafo" r:id="rId382" minRId="2963" maxRId="2973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B3C1A2E1-EE03-450B-9C39-F287BE0F1C9E}" dateTime="2022-11-02T14:20:48" maxSheetId="23" userName="Kafo" r:id="rId383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3B64DF3D-8A76-4D07-9EC0-9D8C19AB6F42}" dateTime="2022-11-02T14:21:51" maxSheetId="23" userName="Kafo" r:id="rId384" minRId="2974" maxRId="3024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977BECDF-0156-4F7E-9A73-E9883AFFC5BC}" dateTime="2022-11-02T14:22:00" maxSheetId="23" userName="Kafo" r:id="rId385" minRId="3025">
    <sheetIdMap count="22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15"/>
      <sheetId val="16"/>
      <sheetId val="17"/>
      <sheetId val="18"/>
      <sheetId val="19"/>
    </sheetIdMap>
  </header>
  <header guid="{4F9666AC-F30D-42EC-BC7B-D3ED1721B7AE}" dateTime="2022-11-02T14:23:12" maxSheetId="24" userName="Kafo" r:id="rId386" minRId="3026" maxRId="313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77B21FF-AA99-4F7C-9553-AFAC9035E8D6}" dateTime="2022-11-02T14:23:34" maxSheetId="24" userName="Kafo" r:id="rId38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E462D34-8D74-4743-9FE4-527658BC39EE}" dateTime="2022-11-02T14:26:03" maxSheetId="24" userName="Kafo" r:id="rId388" minRId="3135" maxRId="316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7862121-10D0-4D3B-91B4-A7999CF00B8B}" dateTime="2022-11-02T14:28:15" maxSheetId="24" userName="Kafo" r:id="rId389" minRId="3169" maxRId="3195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1E94E847-78EF-46F9-9B2B-07704B4EE564}" dateTime="2022-11-02T14:29:00" maxSheetId="24" userName="Kafo" r:id="rId390" minRId="3196" maxRId="319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EB03B458-452C-4AAA-96D8-14D33F55E8BF}" dateTime="2022-11-02T14:29:13" maxSheetId="24" userName="Kafo" r:id="rId391" minRId="319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E5EEF848-7BC5-48D2-8B5B-A85ABBCCD60E}" dateTime="2022-11-02T14:29:24" maxSheetId="24" userName="Kafo" r:id="rId392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2A05A321-0A1D-409A-AC20-4739A1EFAE6D}" dateTime="2022-11-02T14:30:40" maxSheetId="24" userName="Kafo" r:id="rId393" minRId="319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73CA102B-926E-4CDC-8A46-69BE2F9A72BE}" dateTime="2022-11-02T14:31:20" maxSheetId="24" userName="Kafo" r:id="rId394" minRId="3200" maxRId="322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DB48C39-8373-4BEF-A075-AB87D75CD646}" dateTime="2022-11-02T14:32:15" maxSheetId="24" userName="Kafo" r:id="rId395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4673DB6D-B413-4C39-A303-65A9AEC895FF}" dateTime="2022-11-02T14:32:36" maxSheetId="24" userName="Kafo" r:id="rId396" minRId="322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A2B77B67-CAC4-4EAD-ADC1-E8B916E97B20}" dateTime="2022-11-02T14:33:30" maxSheetId="24" userName="Kafo" r:id="rId39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559FF714-C255-4BD5-8859-18A6E9FCA5DB}" dateTime="2022-11-02T14:34:05" maxSheetId="24" userName="Kafo" r:id="rId39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F2744C5-C392-43C1-9C61-0C01C972DAFC}" dateTime="2022-11-02T14:34:29" maxSheetId="24" userName="Kafo" r:id="rId39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4CAD3783-94EA-4469-8F19-60B7301507AF}" dateTime="2022-11-02T14:35:26" maxSheetId="24" userName="Kafo" r:id="rId40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F2BC5396-350A-4EF2-84E6-9F289D946753}" dateTime="2022-11-02T14:36:45" maxSheetId="24" userName="Kafo" r:id="rId401" minRId="323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975A642-3BF4-4841-9409-5BFE742F68F4}" dateTime="2022-11-02T14:39:18" maxSheetId="24" userName="Kafo" r:id="rId402" minRId="3231" maxRId="327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CD89AACF-62B8-4504-A28C-070A8086474A}" dateTime="2022-11-02T14:39:51" maxSheetId="24" userName="Kafo" r:id="rId40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F3A58C8B-AE17-434C-ACA4-E08857492619}" dateTime="2022-11-02T14:42:08" maxSheetId="24" userName="Kafo" r:id="rId40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8D54F48A-C7C4-41B2-94CC-95E28DC9F2A9}" dateTime="2022-11-02T14:44:00" maxSheetId="24" userName="Kafo" r:id="rId405" minRId="3275" maxRId="330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86EA2A8-9E9F-434B-9EBB-2B63581D241E}" dateTime="2022-11-02T14:45:12" maxSheetId="24" userName="Kafo" r:id="rId406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0A93EB6F-1B1A-4B60-8EBE-F30E3D673177}" dateTime="2022-11-02T14:45:56" maxSheetId="24" userName="Kafo" r:id="rId40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92811A3-6D09-49A1-BFC2-9C1C80FACAB8}" dateTime="2022-11-02T14:46:28" maxSheetId="24" userName="Kafo" r:id="rId40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AB70CDE-FE6F-4672-BFDF-00AC1172DB8B}" dateTime="2022-11-02T14:47:52" maxSheetId="24" userName="Kafo" r:id="rId40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B21D86DD-9A23-4405-B969-0D9BD13ABF49}" dateTime="2022-11-02T14:48:20" maxSheetId="24" userName="Kafo" r:id="rId41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9C3521A9-C424-4979-813F-5732561B8F90}" dateTime="2022-11-02T14:49:46" maxSheetId="24" userName="Kafo" r:id="rId411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A0F427C-8B86-4C5A-BA4E-11D78B1E67BA}" dateTime="2022-11-02T14:49:56" maxSheetId="24" userName="Kafo" r:id="rId412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568C4488-9B6B-4109-93D8-B068A02AEAE5}" dateTime="2022-11-02T14:50:19" maxSheetId="24" userName="Kafo" r:id="rId41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3AED5543-1343-4948-B23A-F14F0C769925}" dateTime="2022-11-02T14:54:04" maxSheetId="24" userName="Kafo" r:id="rId414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09CA62E8-8E29-4010-B14F-3BE749BB7ED7}" dateTime="2022-11-03T15:07:37" maxSheetId="24" userName="Kafo" r:id="rId415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C410FE0E-FA0C-48FC-95B2-C3ABC86A57C5}" dateTime="2023-09-12T14:08:34" maxSheetId="24" userName="Kafo" r:id="rId416" minRId="3304" maxRId="3395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D60CBD16-F9E1-4E4C-8EDC-94EEE5DDD4B3}" dateTime="2023-09-12T14:09:09" maxSheetId="24" userName="Kafo" r:id="rId417" minRId="3396" maxRId="3743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552E223E-1C5D-43F1-897C-FEAEABA6CDC2}" dateTime="2023-09-12T14:09:58" maxSheetId="24" userName="Kafo" r:id="rId418" minRId="3744" maxRId="420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212B1D70-26B7-455F-AD0F-FCF8BD455804}" dateTime="2023-09-12T14:10:25" maxSheetId="24" userName="Kafo" r:id="rId419" minRId="4209" maxRId="4389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B0152F49-AD79-4D00-A827-EB2F6F455978}" dateTime="2023-09-12T14:11:01" maxSheetId="24" userName="Kafo" r:id="rId420" minRId="4390" maxRId="457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6161E1F4-5208-44AD-B089-0CBDAB55BF84}" dateTime="2023-09-12T14:11:12" maxSheetId="24" userName="Kafo" r:id="rId421" minRId="4578" maxRId="463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16ADB6B3-A261-4571-BF8D-FDD628D9986A}" dateTime="2023-09-12T14:11:48" maxSheetId="24" userName="Kafo" r:id="rId422" minRId="4638" maxRId="477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78CC4A13-A6A3-4C85-BE8C-441D3E4A78F6}" dateTime="2023-09-12T14:13:46" maxSheetId="24" userName="Kafo" r:id="rId423" minRId="4779" maxRId="4918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E0AC659E-FCBA-49FC-8BEE-AD0E992FC838}" dateTime="2023-09-12T14:14:21" maxSheetId="24" userName="Kafo" r:id="rId424" minRId="4919" maxRId="5290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4FD9783B-DFDA-4B39-ABA9-B55B1696E3A3}" dateTime="2023-09-12T14:14:55" maxSheetId="24" userName="Kafo" r:id="rId425" minRId="5291" maxRId="5636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CF07C9ED-EE72-4692-860D-140D59527377}" dateTime="2023-09-12T14:15:19" maxSheetId="24" userName="Kafo" r:id="rId426" minRId="5637" maxRId="5882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57C03B1C-6B26-4D8C-B537-859C5B27A8CB}" dateTime="2023-09-12T14:15:35" maxSheetId="24" userName="Kafo" r:id="rId427">
    <sheetIdMap count="23">
      <sheetId val="1"/>
      <sheetId val="2"/>
      <sheetId val="20"/>
      <sheetId val="3"/>
      <sheetId val="4"/>
      <sheetId val="5"/>
      <sheetId val="21"/>
      <sheetId val="6"/>
      <sheetId val="8"/>
      <sheetId val="7"/>
      <sheetId val="9"/>
      <sheetId val="10"/>
      <sheetId val="11"/>
      <sheetId val="12"/>
      <sheetId val="22"/>
      <sheetId val="13"/>
      <sheetId val="14"/>
      <sheetId val="23"/>
      <sheetId val="15"/>
      <sheetId val="16"/>
      <sheetId val="17"/>
      <sheetId val="18"/>
      <sheetId val="19"/>
    </sheetIdMap>
  </header>
  <header guid="{043B88F5-1533-4B9E-A20E-4C22D186D46F}" dateTime="2023-09-12T14:26:07" maxSheetId="24" userName="Kafo" r:id="rId428" minRId="5883" maxRId="5911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26ECBE98-53B5-4881-895E-B575765C8C16}" dateTime="2024-03-06T11:58:31" maxSheetId="24" userName="Kafo" r:id="rId429" minRId="5912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6CEFE01D-05F5-4CD3-93B1-CC396082AE11}" dateTime="2024-03-06T11:59:27" maxSheetId="24" userName="Kafo" r:id="rId430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F193911E-05B7-4E62-9C81-AB5E8D395D85}" dateTime="2024-03-06T12:00:01" maxSheetId="24" userName="Kafo" r:id="rId431" minRId="5913" maxRId="5919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03BAF57F-5936-4B99-80A5-5E5F698CEBEF}" dateTime="2024-03-06T12:00:37" maxSheetId="24" userName="Kafo" r:id="rId432" minRId="5920" maxRId="5962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CE5A11BA-3C70-451C-B2E3-599B46DDBB2E}" dateTime="2024-03-06T12:31:21" maxSheetId="24" userName="Kafo" r:id="rId433" minRId="5963" maxRId="596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1ED6456F-1EFB-494D-8472-9E218EECEF3F}" dateTime="2024-03-06T12:31:38" maxSheetId="24" userName="Kafo" r:id="rId434" minRId="5968" maxRId="5975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36F4FF40-78BE-4807-B408-71F79C954A7F}" dateTime="2024-03-06T12:31:56" maxSheetId="24" userName="Kafo" r:id="rId435" minRId="5976" maxRId="5996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37A3A123-695C-4387-BFFD-51050BBD1E4B}" dateTime="2024-03-06T12:32:15" maxSheetId="24" userName="Kafo" r:id="rId436" minRId="5997" maxRId="600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4"/>
      <sheetId val="5"/>
      <sheetId val="6"/>
      <sheetId val="8"/>
      <sheetId val="7"/>
      <sheetId val="22"/>
      <sheetId val="13"/>
      <sheetId val="14"/>
      <sheetId val="23"/>
      <sheetId val="15"/>
      <sheetId val="17"/>
      <sheetId val="18"/>
    </sheetIdMap>
  </header>
  <header guid="{759AAE62-A7EE-481F-816E-629301FAD550}" dateTime="2024-03-06T12:34:00" maxSheetId="24" userName="Kafo" r:id="rId437" minRId="6008" maxRId="606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2CC8F723-01F1-4653-91C2-08F3E82F26D9}" dateTime="2024-03-06T12:34:57" maxSheetId="24" userName="Kafo" r:id="rId438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A049B7AB-EF06-478D-B315-823EA3765140}" dateTime="2024-04-17T11:49:31" maxSheetId="24" userName="Oleh" r:id="rId439" minRId="6068" maxRId="6076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3298C90D-63E9-49E7-BBD3-3A8444B88710}" dateTime="2024-04-17T11:51:52" maxSheetId="24" userName="Oleh" r:id="rId440" minRId="6077" maxRId="609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B968053E-F178-4B60-AC91-29E16BC67126}" dateTime="2024-04-17T11:52:52" maxSheetId="24" userName="Oleh" r:id="rId441" minRId="6098" maxRId="6102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174706D7-4B96-4893-9D20-FE9C7E4CC00A}" dateTime="2024-04-17T11:53:36" maxSheetId="24" userName="Oleh" r:id="rId442" minRId="6103" maxRId="6104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83EFB00C-D77F-4DA7-B4EC-E9F3D80D4B0F}" dateTime="2024-04-17T11:55:11" maxSheetId="24" userName="Oleh" r:id="rId443" minRId="6105" maxRId="6113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42D1F2AE-0998-498C-A6EF-FF69BB8330DC}" dateTime="2024-04-17T11:55:37" maxSheetId="24" userName="Oleh" r:id="rId444" minRId="6114" maxRId="6118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CD958208-7145-453E-9BCB-53DF097A0F57}" dateTime="2024-04-17T11:59:58" maxSheetId="24" userName="Oleh" r:id="rId445" minRId="6119" maxRId="6143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6F3EF53D-36E5-459C-8B34-F40C7F523F8C}" dateTime="2024-04-17T12:03:50" maxSheetId="24" userName="Oleh" r:id="rId446" minRId="6144" maxRId="6158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0B150BDF-4351-4613-9199-3EC46D8DE830}" dateTime="2024-04-17T12:17:59" maxSheetId="24" userName="Oleh" r:id="rId447" minRId="6159" maxRId="6179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81D249AC-EC6D-4226-B4C2-6802A3850C8C}" dateTime="2024-04-17T12:19:42" maxSheetId="24" userName="Oleh" r:id="rId448" minRId="6180" maxRId="6186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FAA31430-E6A3-46A7-A13B-2F3B01E56DB7}" dateTime="2024-04-17T12:20:54" maxSheetId="24" userName="Oleh" r:id="rId449" minRId="6187" maxRId="6191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2C9C16A2-1FDE-41C7-B693-DF3F4622E2E9}" dateTime="2024-04-17T12:23:22" maxSheetId="24" userName="Oleh" r:id="rId450" minRId="6192" maxRId="6193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6DD48600-CAB9-4A16-9200-B184AC2100EC}" dateTime="2024-04-17T13:22:23" maxSheetId="24" userName="Oleh" r:id="rId451" minRId="6194" maxRId="6200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7506A294-92D3-4B4A-9A98-2ACBB030C721}" dateTime="2024-04-17T13:24:06" maxSheetId="24" userName="Oleh" r:id="rId452" minRId="6201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E5B5DD7F-07DD-4140-80B5-A6C8D4C26FF1}" dateTime="2024-04-17T13:24:26" maxSheetId="24" userName="Oleh" r:id="rId453" minRId="6202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6C646A99-6E53-4D1C-8BFF-DC53DD984D16}" dateTime="2024-04-17T13:24:58" maxSheetId="24" userName="Oleh" r:id="rId454" minRId="6203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333E6145-6B8A-4831-8036-557F3E180CE9}" dateTime="2024-04-17T14:50:37" maxSheetId="24" userName="Oleh" r:id="rId455" minRId="6204" maxRId="635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EE70C292-BA1D-4D25-B7E2-21784C729D52}" dateTime="2024-04-17T14:54:17" maxSheetId="24" userName="Oleh" r:id="rId456" minRId="6358" maxRId="6411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563CC796-CEC4-46AC-8013-03A7B96D5C35}" dateTime="2024-04-17T17:55:47" maxSheetId="24" userName="Oleh" r:id="rId457" minRId="6412" maxRId="6669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3D1B1C24-0022-4831-9A2E-C1DD02C27126}" dateTime="2024-04-17T18:11:38" maxSheetId="24" userName="Oleh" r:id="rId458" minRId="6670" maxRId="6756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2A08A631-18E2-475F-8D36-25FDF9E0303B}" dateTime="2024-04-17T18:14:26" maxSheetId="24" userName="Oleh" r:id="rId459" minRId="6757" maxRId="6764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3C57E5A5-9F52-4F8E-A4DB-2914DA1222EB}" dateTime="2024-04-19T18:22:58" maxSheetId="24" userName="Oleh" r:id="rId460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829D7924-08DF-44E9-980D-F234D0A1F825}" dateTime="2024-04-21T14:08:55" maxSheetId="24" userName="Oleh" r:id="rId461" minRId="6765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C8C0E51A-4AC8-4610-AB22-4497A71CB8AB}" dateTime="2024-04-21T14:37:42" maxSheetId="24" userName="Oleh" r:id="rId462" minRId="6766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028ABB36-096A-416E-A5E5-213573269186}" dateTime="2024-04-21T14:39:03" maxSheetId="24" userName="Oleh" r:id="rId463" minRId="676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447CED83-1754-4879-B423-4A4ABA5C0D41}" dateTime="2024-04-21T14:53:57" maxSheetId="24" userName="Oleh" r:id="rId464" minRId="6768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F018B68D-8C6E-49C2-89D9-B532309A056B}" dateTime="2024-04-21T14:54:46" maxSheetId="24" userName="Oleh" r:id="rId465" minRId="6769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39EEB34C-2EA1-4EF7-81CB-DC1716E987E3}" dateTime="2024-04-21T14:59:42" maxSheetId="24" userName="Oleh" r:id="rId466" minRId="6770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  <header guid="{FE4EDF59-C1F6-44E1-8887-53B65DCEC31E}" dateTime="2024-04-21T15:15:44" maxSheetId="24" userName="Oleh" r:id="rId467">
    <sheetIdMap count="23">
      <sheetId val="9"/>
      <sheetId val="21"/>
      <sheetId val="10"/>
      <sheetId val="1"/>
      <sheetId val="20"/>
      <sheetId val="11"/>
      <sheetId val="12"/>
      <sheetId val="16"/>
      <sheetId val="19"/>
      <sheetId val="3"/>
      <sheetId val="2"/>
      <sheetId val="8"/>
      <sheetId val="4"/>
      <sheetId val="5"/>
      <sheetId val="6"/>
      <sheetId val="7"/>
      <sheetId val="22"/>
      <sheetId val="13"/>
      <sheetId val="14"/>
      <sheetId val="23"/>
      <sheetId val="15"/>
      <sheetId val="17"/>
      <sheetId val="1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04" sId="1">
    <oc r="B3" t="inlineStr">
      <is>
        <t>1.</t>
      </is>
    </oc>
    <nc r="B3"/>
  </rcc>
  <rcc rId="3305" sId="1">
    <oc r="C3" t="inlineStr">
      <is>
        <t>Цюра</t>
      </is>
    </oc>
    <nc r="C3"/>
  </rcc>
  <rcc rId="3306" sId="1">
    <oc r="E3" t="inlineStr">
      <is>
        <t>4.</t>
      </is>
    </oc>
    <nc r="E3"/>
  </rcc>
  <rcc rId="3307" sId="1">
    <oc r="F3" t="inlineStr">
      <is>
        <t>Вавіло</t>
      </is>
    </oc>
    <nc r="F3"/>
  </rcc>
  <rcc rId="3308" sId="1">
    <oc r="B4" t="inlineStr">
      <is>
        <t>2.</t>
      </is>
    </oc>
    <nc r="B4"/>
  </rcc>
  <rcc rId="3309" sId="1">
    <oc r="C4" t="inlineStr">
      <is>
        <t>Матвійчук</t>
      </is>
    </oc>
    <nc r="C4"/>
  </rcc>
  <rcc rId="3310" sId="1">
    <oc r="E4" t="inlineStr">
      <is>
        <t>5.</t>
      </is>
    </oc>
    <nc r="E4"/>
  </rcc>
  <rcc rId="3311" sId="1">
    <oc r="F4" t="inlineStr">
      <is>
        <t>Гондз</t>
      </is>
    </oc>
    <nc r="F4"/>
  </rcc>
  <rcc rId="3312" sId="1">
    <oc r="B5" t="inlineStr">
      <is>
        <t>3.</t>
      </is>
    </oc>
    <nc r="B5"/>
  </rcc>
  <rcc rId="3313" sId="1">
    <oc r="C5" t="inlineStr">
      <is>
        <t>Ніколаєв</t>
      </is>
    </oc>
    <nc r="C5"/>
  </rcc>
  <rcc rId="3314" sId="1">
    <oc r="E5" t="inlineStr">
      <is>
        <t xml:space="preserve">6. </t>
      </is>
    </oc>
    <nc r="E5"/>
  </rcc>
  <rcc rId="3315" sId="1">
    <oc r="F5" t="inlineStr">
      <is>
        <t>Дубровська суддя-стажер</t>
      </is>
    </oc>
    <nc r="F5"/>
  </rcc>
  <rcc rId="3316" sId="1">
    <oc r="B10">
      <v>311</v>
    </oc>
    <nc r="B10"/>
  </rcc>
  <rcc rId="3317" sId="1">
    <oc r="C10" t="inlineStr">
      <is>
        <t>Ільчишин Марія</t>
      </is>
    </oc>
    <nc r="C10"/>
  </rcc>
  <rcc rId="3318" sId="1">
    <oc r="D10">
      <v>30</v>
    </oc>
    <nc r="D10"/>
  </rcc>
  <rcc rId="3319" sId="1">
    <oc r="E10">
      <v>29</v>
    </oc>
    <nc r="E10"/>
  </rcc>
  <rcc rId="3320" sId="1">
    <oc r="F10">
      <v>29</v>
    </oc>
    <nc r="F10"/>
  </rcc>
  <rcc rId="3321" sId="1">
    <oc r="G10">
      <v>28</v>
    </oc>
    <nc r="G10"/>
  </rcc>
  <rcc rId="3322" sId="1">
    <oc r="H10">
      <v>28</v>
    </oc>
    <nc r="H10"/>
  </rcc>
  <rcc rId="3323" sId="1">
    <oc r="I10">
      <v>28</v>
    </oc>
    <nc r="I10"/>
  </rcc>
  <rcc rId="3324" sId="1">
    <oc r="J10">
      <f>AVERAGE(D10:I10)</f>
    </oc>
    <nc r="J10"/>
  </rcc>
  <rcc rId="3325" sId="1">
    <oc r="K10">
      <f>SUM(D10:I10)</f>
    </oc>
    <nc r="K10"/>
  </rcc>
  <rcc rId="3326" sId="1">
    <oc r="M10">
      <f>K10-L10</f>
    </oc>
    <nc r="M10"/>
  </rcc>
  <rcc rId="3327" sId="1">
    <oc r="N10">
      <v>2</v>
    </oc>
    <nc r="N10"/>
  </rcc>
  <rcc rId="3328" sId="1">
    <oc r="B11">
      <v>312</v>
    </oc>
    <nc r="B11"/>
  </rcc>
  <rcc rId="3329" sId="1">
    <oc r="C11" t="inlineStr">
      <is>
        <t>Мелешко Ірина</t>
      </is>
    </oc>
    <nc r="C11"/>
  </rcc>
  <rcc rId="3330" sId="1">
    <oc r="D11">
      <v>28</v>
    </oc>
    <nc r="D11"/>
  </rcc>
  <rcc rId="3331" sId="1">
    <oc r="E11">
      <v>30</v>
    </oc>
    <nc r="E11"/>
  </rcc>
  <rcc rId="3332" sId="1">
    <oc r="F11">
      <v>28</v>
    </oc>
    <nc r="F11"/>
  </rcc>
  <rcc rId="3333" sId="1">
    <oc r="G11">
      <v>30</v>
    </oc>
    <nc r="G11"/>
  </rcc>
  <rcc rId="3334" sId="1">
    <oc r="H11">
      <v>29</v>
    </oc>
    <nc r="H11"/>
  </rcc>
  <rcc rId="3335" sId="1">
    <oc r="I11">
      <v>29</v>
    </oc>
    <nc r="I11"/>
  </rcc>
  <rcc rId="3336" sId="1">
    <oc r="J11">
      <f>AVERAGE(D11:I11)</f>
    </oc>
    <nc r="J11"/>
  </rcc>
  <rcc rId="3337" sId="1">
    <oc r="K11">
      <f>SUM(D11:I11)</f>
    </oc>
    <nc r="K11"/>
  </rcc>
  <rcc rId="3338" sId="1">
    <oc r="M11">
      <f>K11-L11</f>
    </oc>
    <nc r="M11"/>
  </rcc>
  <rcc rId="3339" sId="1">
    <oc r="N11">
      <v>1</v>
    </oc>
    <nc r="N11"/>
  </rcc>
  <rcc rId="3340" sId="1">
    <oc r="B12">
      <v>313</v>
    </oc>
    <nc r="B12"/>
  </rcc>
  <rcc rId="3341" sId="1">
    <oc r="C12" t="inlineStr">
      <is>
        <t>Позняк Тетяна</t>
      </is>
    </oc>
    <nc r="C12"/>
  </rcc>
  <rcc rId="3342" sId="1">
    <oc r="D12">
      <v>25</v>
    </oc>
    <nc r="D12"/>
  </rcc>
  <rcc rId="3343" sId="1">
    <oc r="E12">
      <v>25</v>
    </oc>
    <nc r="E12"/>
  </rcc>
  <rcc rId="3344" sId="1">
    <oc r="F12">
      <v>25</v>
    </oc>
    <nc r="F12"/>
  </rcc>
  <rcc rId="3345" sId="1">
    <oc r="G12">
      <v>25</v>
    </oc>
    <nc r="G12"/>
  </rcc>
  <rcc rId="3346" sId="1">
    <oc r="H12">
      <v>25</v>
    </oc>
    <nc r="H12"/>
  </rcc>
  <rcc rId="3347" sId="1">
    <oc r="I12">
      <v>25</v>
    </oc>
    <nc r="I12"/>
  </rcc>
  <rcc rId="3348" sId="1">
    <oc r="J12">
      <f>AVERAGE(D12:I12)</f>
    </oc>
    <nc r="J12"/>
  </rcc>
  <rcc rId="3349" sId="1">
    <oc r="K12">
      <f>SUM(D12:I12)</f>
    </oc>
    <nc r="K12"/>
  </rcc>
  <rcc rId="3350" sId="1">
    <oc r="M12">
      <f>K12-L12</f>
    </oc>
    <nc r="M12"/>
  </rcc>
  <rcc rId="3351" sId="1">
    <oc r="B13">
      <v>314</v>
    </oc>
    <nc r="B13"/>
  </rcc>
  <rcc rId="3352" sId="1">
    <oc r="C13" t="inlineStr">
      <is>
        <t>Романік Тетяна</t>
      </is>
    </oc>
    <nc r="C13"/>
  </rcc>
  <rcc rId="3353" sId="1">
    <oc r="D13">
      <v>25</v>
    </oc>
    <nc r="D13"/>
  </rcc>
  <rcc rId="3354" sId="1">
    <oc r="E13">
      <v>25</v>
    </oc>
    <nc r="E13"/>
  </rcc>
  <rcc rId="3355" sId="1">
    <oc r="F13">
      <v>25</v>
    </oc>
    <nc r="F13"/>
  </rcc>
  <rcc rId="3356" sId="1">
    <oc r="G13">
      <v>25</v>
    </oc>
    <nc r="G13"/>
  </rcc>
  <rcc rId="3357" sId="1">
    <oc r="H13">
      <v>25</v>
    </oc>
    <nc r="H13"/>
  </rcc>
  <rcc rId="3358" sId="1">
    <oc r="I13">
      <v>25</v>
    </oc>
    <nc r="I13"/>
  </rcc>
  <rcc rId="3359" sId="1">
    <oc r="J13">
      <f>AVERAGE(D13:I13)</f>
    </oc>
    <nc r="J13"/>
  </rcc>
  <rcc rId="3360" sId="1">
    <oc r="K13">
      <f>SUM(D13:I13)</f>
    </oc>
    <nc r="K13"/>
  </rcc>
  <rcc rId="3361" sId="1">
    <oc r="M13">
      <f>K13-L13</f>
    </oc>
    <nc r="M13"/>
  </rcc>
  <rcc rId="3362" sId="1">
    <oc r="B14">
      <v>315</v>
    </oc>
    <nc r="B14"/>
  </rcc>
  <rcc rId="3363" sId="1">
    <oc r="C14" t="inlineStr">
      <is>
        <t>Рошкович Вікторія</t>
      </is>
    </oc>
    <nc r="C14"/>
  </rcc>
  <rcc rId="3364" sId="1">
    <oc r="D14">
      <v>26</v>
    </oc>
    <nc r="D14"/>
  </rcc>
  <rcc rId="3365" sId="1">
    <oc r="E14">
      <v>28</v>
    </oc>
    <nc r="E14"/>
  </rcc>
  <rcc rId="3366" sId="1">
    <oc r="F14">
      <v>27</v>
    </oc>
    <nc r="F14"/>
  </rcc>
  <rcc rId="3367" sId="1">
    <oc r="G14">
      <v>29</v>
    </oc>
    <nc r="G14"/>
  </rcc>
  <rcc rId="3368" sId="1">
    <oc r="H14">
      <v>30</v>
    </oc>
    <nc r="H14"/>
  </rcc>
  <rcc rId="3369" sId="1">
    <oc r="I14">
      <v>30</v>
    </oc>
    <nc r="I14"/>
  </rcc>
  <rcc rId="3370" sId="1">
    <oc r="J14">
      <f>AVERAGE(D14:I14)</f>
    </oc>
    <nc r="J14"/>
  </rcc>
  <rcc rId="3371" sId="1">
    <oc r="K14">
      <f>SUM(D14:I14)</f>
    </oc>
    <nc r="K14"/>
  </rcc>
  <rcc rId="3372" sId="1">
    <oc r="M14">
      <f>K14-L14</f>
    </oc>
    <nc r="M14"/>
  </rcc>
  <rcc rId="3373" sId="1">
    <oc r="N14">
      <v>3</v>
    </oc>
    <nc r="N14"/>
  </rcc>
  <rcc rId="3374" sId="1">
    <oc r="B15">
      <v>317</v>
    </oc>
    <nc r="B15"/>
  </rcc>
  <rcc rId="3375" sId="1">
    <oc r="C15" t="inlineStr">
      <is>
        <t>Сапожнікова Ганна</t>
      </is>
    </oc>
    <nc r="C15"/>
  </rcc>
  <rcc rId="3376" sId="1">
    <oc r="D15">
      <v>27</v>
    </oc>
    <nc r="D15"/>
  </rcc>
  <rcc rId="3377" sId="1">
    <oc r="E15">
      <v>26</v>
    </oc>
    <nc r="E15"/>
  </rcc>
  <rcc rId="3378" sId="1">
    <oc r="F15">
      <v>26</v>
    </oc>
    <nc r="F15"/>
  </rcc>
  <rcc rId="3379" sId="1">
    <oc r="G15">
      <v>26</v>
    </oc>
    <nc r="G15"/>
  </rcc>
  <rcc rId="3380" sId="1">
    <oc r="H15">
      <v>27</v>
    </oc>
    <nc r="H15"/>
  </rcc>
  <rcc rId="3381" sId="1">
    <oc r="I15">
      <v>25</v>
    </oc>
    <nc r="I15"/>
  </rcc>
  <rcc rId="3382" sId="1">
    <oc r="J15">
      <f>AVERAGE(D15:I15)</f>
    </oc>
    <nc r="J15"/>
  </rcc>
  <rcc rId="3383" sId="1">
    <oc r="K15">
      <f>SUM(D15:I15)</f>
    </oc>
    <nc r="K15"/>
  </rcc>
  <rcc rId="3384" sId="1">
    <oc r="M15">
      <f>K15-L15</f>
    </oc>
    <nc r="M15"/>
  </rcc>
  <rcc rId="3385" sId="1">
    <oc r="B16">
      <v>318</v>
    </oc>
    <nc r="B16"/>
  </rcc>
  <rcc rId="3386" sId="1">
    <oc r="C16" t="inlineStr">
      <is>
        <t>Загурська Людмила</t>
      </is>
    </oc>
    <nc r="C16"/>
  </rcc>
  <rcc rId="3387" sId="1">
    <oc r="D16">
      <v>25</v>
    </oc>
    <nc r="D16"/>
  </rcc>
  <rcc rId="3388" sId="1">
    <oc r="E16">
      <v>25</v>
    </oc>
    <nc r="E16"/>
  </rcc>
  <rcc rId="3389" sId="1">
    <oc r="F16">
      <v>30</v>
    </oc>
    <nc r="F16"/>
  </rcc>
  <rcc rId="3390" sId="1">
    <oc r="G16">
      <v>27</v>
    </oc>
    <nc r="G16"/>
  </rcc>
  <rcc rId="3391" sId="1">
    <oc r="H16">
      <v>26</v>
    </oc>
    <nc r="H16"/>
  </rcc>
  <rcc rId="3392" sId="1">
    <oc r="I16">
      <v>27</v>
    </oc>
    <nc r="I16"/>
  </rcc>
  <rcc rId="3393" sId="1">
    <oc r="J16">
      <f>AVERAGE(D16:I16)</f>
    </oc>
    <nc r="J16"/>
  </rcc>
  <rcc rId="3394" sId="1">
    <oc r="K16">
      <f>SUM(D16:I16)</f>
    </oc>
    <nc r="K16"/>
  </rcc>
  <rcc rId="3395" sId="1">
    <oc r="M16">
      <f>K16-L16</f>
    </oc>
    <nc r="M16"/>
  </rcc>
  <rfmt sheetId="1" sqref="F16">
    <dxf>
      <fill>
        <patternFill>
          <bgColor theme="0"/>
        </patternFill>
      </fill>
    </dxf>
  </rfmt>
  <rcv guid="{8EE77AE5-7066-4865-A043-C21D77FEC554}" action="delete"/>
  <rcv guid="{8EE77AE5-7066-4865-A043-C21D77FEC554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1" sId="23">
    <oc r="B3" t="inlineStr">
      <is>
        <t>1.</t>
      </is>
    </oc>
    <nc r="B3"/>
  </rcc>
  <rcc rId="5292" sId="23">
    <oc r="C3" t="inlineStr">
      <is>
        <t>Цюра</t>
      </is>
    </oc>
    <nc r="C3"/>
  </rcc>
  <rcc rId="5293" sId="23">
    <oc r="E3" t="inlineStr">
      <is>
        <t>4.</t>
      </is>
    </oc>
    <nc r="E3"/>
  </rcc>
  <rcc rId="5294" sId="23">
    <oc r="F3" t="inlineStr">
      <is>
        <t>Ксеніта</t>
      </is>
    </oc>
    <nc r="F3"/>
  </rcc>
  <rcc rId="5295" sId="23">
    <oc r="B4" t="inlineStr">
      <is>
        <t>2.</t>
      </is>
    </oc>
    <nc r="B4"/>
  </rcc>
  <rcc rId="5296" sId="23">
    <oc r="C4" t="inlineStr">
      <is>
        <t>Матвійчук</t>
      </is>
    </oc>
    <nc r="C4"/>
  </rcc>
  <rcc rId="5297" sId="23">
    <oc r="E4" t="inlineStr">
      <is>
        <t>5.</t>
      </is>
    </oc>
    <nc r="E4"/>
  </rcc>
  <rcc rId="5298" sId="23">
    <oc r="F4" t="inlineStr">
      <is>
        <t>Вавіло</t>
      </is>
    </oc>
    <nc r="F4"/>
  </rcc>
  <rcc rId="5299" sId="23">
    <oc r="B5" t="inlineStr">
      <is>
        <t>3.</t>
      </is>
    </oc>
    <nc r="B5"/>
  </rcc>
  <rcc rId="5300" sId="23">
    <oc r="C5" t="inlineStr">
      <is>
        <t>Ніколаєв</t>
      </is>
    </oc>
    <nc r="C5"/>
  </rcc>
  <rcc rId="5301" sId="23">
    <oc r="E5" t="inlineStr">
      <is>
        <t xml:space="preserve">6. </t>
      </is>
    </oc>
    <nc r="E5"/>
  </rcc>
  <rcc rId="5302" sId="23">
    <oc r="F5" t="inlineStr">
      <is>
        <t>Панченко суддя стажер. Бали зараховуються</t>
      </is>
    </oc>
    <nc r="F5"/>
  </rcc>
  <rcc rId="5303" sId="23">
    <oc r="B10">
      <v>201</v>
    </oc>
    <nc r="B10"/>
  </rcc>
  <rcc rId="5304" sId="23">
    <oc r="C10" t="inlineStr">
      <is>
        <t>Ільницька Маріанна</t>
      </is>
    </oc>
    <nc r="C10"/>
  </rcc>
  <rcc rId="5305" sId="23">
    <oc r="D10">
      <v>28</v>
    </oc>
    <nc r="D10"/>
  </rcc>
  <rcc rId="5306" sId="23">
    <oc r="E10">
      <v>28</v>
    </oc>
    <nc r="E10"/>
  </rcc>
  <rcc rId="5307" sId="23">
    <oc r="F10">
      <v>30</v>
    </oc>
    <nc r="F10"/>
  </rcc>
  <rcc rId="5308" sId="23">
    <oc r="G10">
      <v>27</v>
    </oc>
    <nc r="G10"/>
  </rcc>
  <rcc rId="5309" sId="23">
    <oc r="H10">
      <v>29</v>
    </oc>
    <nc r="H10"/>
  </rcc>
  <rcc rId="5310" sId="23">
    <oc r="I10">
      <v>28</v>
    </oc>
    <nc r="I10"/>
  </rcc>
  <rcc rId="5311" sId="23">
    <oc r="J10">
      <f>AVERAGE(D10:I10)</f>
    </oc>
    <nc r="J10"/>
  </rcc>
  <rcc rId="5312" sId="23">
    <oc r="K10">
      <f>SUM(D10:I10)</f>
    </oc>
    <nc r="K10"/>
  </rcc>
  <rcc rId="5313" sId="23">
    <oc r="M10">
      <v>170</v>
    </oc>
    <nc r="M10"/>
  </rcc>
  <rcc rId="5314" sId="23">
    <oc r="N10">
      <v>3</v>
    </oc>
    <nc r="N10"/>
  </rcc>
  <rcc rId="5315" sId="23">
    <oc r="B11">
      <v>202</v>
    </oc>
    <nc r="B11"/>
  </rcc>
  <rcc rId="5316" sId="23">
    <oc r="C11" t="inlineStr">
      <is>
        <t>Луцик Анна</t>
      </is>
    </oc>
    <nc r="C11"/>
  </rcc>
  <rcc rId="5317" sId="23">
    <oc r="D11">
      <v>27</v>
    </oc>
    <nc r="D11"/>
  </rcc>
  <rcc rId="5318" sId="23">
    <oc r="E11">
      <v>27</v>
    </oc>
    <nc r="E11"/>
  </rcc>
  <rcc rId="5319" sId="23">
    <oc r="F11">
      <v>28</v>
    </oc>
    <nc r="F11"/>
  </rcc>
  <rcc rId="5320" sId="23">
    <oc r="G11">
      <v>29</v>
    </oc>
    <nc r="G11"/>
  </rcc>
  <rcc rId="5321" sId="23">
    <oc r="H11">
      <v>27</v>
    </oc>
    <nc r="H11"/>
  </rcc>
  <rcc rId="5322" sId="23">
    <oc r="I11">
      <v>27</v>
    </oc>
    <nc r="I11"/>
  </rcc>
  <rcc rId="5323" sId="23">
    <oc r="J11">
      <f>AVERAGE(D11:I11)</f>
    </oc>
    <nc r="J11"/>
  </rcc>
  <rcc rId="5324" sId="23">
    <oc r="K11">
      <f>SUM(D11:I11)</f>
    </oc>
    <nc r="K11"/>
  </rcc>
  <rcc rId="5325" sId="23">
    <oc r="M11">
      <f>K11-N11</f>
    </oc>
    <nc r="M11"/>
  </rcc>
  <rcc rId="5326" sId="23">
    <oc r="B12">
      <v>203</v>
    </oc>
    <nc r="B12"/>
  </rcc>
  <rcc rId="5327" sId="23">
    <oc r="C12" t="inlineStr">
      <is>
        <t>Тітова Дар’я</t>
      </is>
    </oc>
    <nc r="C12"/>
  </rcc>
  <rcc rId="5328" sId="23">
    <oc r="D12">
      <v>29</v>
    </oc>
    <nc r="D12"/>
  </rcc>
  <rcc rId="5329" sId="23">
    <oc r="E12">
      <v>30</v>
    </oc>
    <nc r="E12"/>
  </rcc>
  <rcc rId="5330" sId="23">
    <oc r="F12">
      <v>29</v>
    </oc>
    <nc r="F12"/>
  </rcc>
  <rcc rId="5331" sId="23">
    <oc r="G12">
      <v>30</v>
    </oc>
    <nc r="G12"/>
  </rcc>
  <rcc rId="5332" sId="23">
    <oc r="H12">
      <v>30</v>
    </oc>
    <nc r="H12"/>
  </rcc>
  <rcc rId="5333" sId="23">
    <oc r="I12">
      <v>30</v>
    </oc>
    <nc r="I12"/>
  </rcc>
  <rcc rId="5334" sId="23">
    <oc r="J12">
      <f>AVERAGE(D12:I12)</f>
    </oc>
    <nc r="J12"/>
  </rcc>
  <rcc rId="5335" sId="23">
    <oc r="K12">
      <f>SUM(D12:I12)</f>
    </oc>
    <nc r="K12"/>
  </rcc>
  <rcc rId="5336" sId="23">
    <oc r="M12">
      <v>178</v>
    </oc>
    <nc r="M12"/>
  </rcc>
  <rcc rId="5337" sId="23">
    <oc r="N12">
      <v>1</v>
    </oc>
    <nc r="N12"/>
  </rcc>
  <rcc rId="5338" sId="23">
    <oc r="B13">
      <v>204</v>
    </oc>
    <nc r="B13"/>
  </rcc>
  <rcc rId="5339" sId="23">
    <oc r="C13" t="inlineStr">
      <is>
        <t>Яковишина Юлія</t>
      </is>
    </oc>
    <nc r="C13"/>
  </rcc>
  <rcc rId="5340" sId="23">
    <oc r="D13">
      <v>30</v>
    </oc>
    <nc r="D13"/>
  </rcc>
  <rcc rId="5341" sId="23">
    <oc r="E13">
      <v>29</v>
    </oc>
    <nc r="E13"/>
  </rcc>
  <rcc rId="5342" sId="23">
    <oc r="F13">
      <v>27</v>
    </oc>
    <nc r="F13"/>
  </rcc>
  <rcc rId="5343" sId="23">
    <oc r="G13">
      <v>28</v>
    </oc>
    <nc r="G13"/>
  </rcc>
  <rcc rId="5344" sId="23">
    <oc r="H13">
      <v>28</v>
    </oc>
    <nc r="H13"/>
  </rcc>
  <rcc rId="5345" sId="23">
    <oc r="I13">
      <v>29</v>
    </oc>
    <nc r="I13"/>
  </rcc>
  <rcc rId="5346" sId="23">
    <oc r="J13">
      <f>AVERAGE(D13:I13)</f>
    </oc>
    <nc r="J13"/>
  </rcc>
  <rcc rId="5347" sId="23">
    <oc r="K13">
      <f>SUM(D13:I13)</f>
    </oc>
    <nc r="K13"/>
  </rcc>
  <rcc rId="5348" sId="23">
    <oc r="M13">
      <v>171</v>
    </oc>
    <nc r="M13"/>
  </rcc>
  <rcc rId="5349" sId="23">
    <oc r="N13">
      <v>2</v>
    </oc>
    <nc r="N13"/>
  </rcc>
  <rcc rId="5350" sId="23">
    <oc r="B15">
      <v>301</v>
    </oc>
    <nc r="B15"/>
  </rcc>
  <rcc rId="5351" sId="23">
    <oc r="C15" t="inlineStr">
      <is>
        <t>Воронова Зоряна</t>
      </is>
    </oc>
    <nc r="C15"/>
  </rcc>
  <rcc rId="5352" sId="23">
    <oc r="D15">
      <v>30</v>
    </oc>
    <nc r="D15"/>
  </rcc>
  <rcc rId="5353" sId="23">
    <oc r="E15">
      <v>30</v>
    </oc>
    <nc r="E15"/>
  </rcc>
  <rcc rId="5354" sId="23">
    <oc r="F15">
      <v>30</v>
    </oc>
    <nc r="F15"/>
  </rcc>
  <rcc rId="5355" sId="23">
    <oc r="G15">
      <v>28</v>
    </oc>
    <nc r="G15"/>
  </rcc>
  <rcc rId="5356" sId="23">
    <oc r="H15">
      <v>30</v>
    </oc>
    <nc r="H15"/>
  </rcc>
  <rcc rId="5357" sId="23">
    <oc r="I15">
      <v>29</v>
    </oc>
    <nc r="I15"/>
  </rcc>
  <rcc rId="5358" sId="23">
    <oc r="J15">
      <f>AVERAGE(D15:I15)</f>
    </oc>
    <nc r="J15"/>
  </rcc>
  <rcc rId="5359" sId="23">
    <oc r="K15">
      <f>SUM(D15:I15)</f>
    </oc>
    <nc r="K15"/>
  </rcc>
  <rcc rId="5360" sId="23">
    <oc r="M15">
      <v>177</v>
    </oc>
    <nc r="M15"/>
  </rcc>
  <rcc rId="5361" sId="23">
    <oc r="N15">
      <v>1</v>
    </oc>
    <nc r="N15"/>
  </rcc>
  <rcc rId="5362" sId="23">
    <oc r="B16">
      <v>302</v>
    </oc>
    <nc r="B16"/>
  </rcc>
  <rcc rId="5363" sId="23">
    <oc r="C16" t="inlineStr">
      <is>
        <t>Кузіна Інна</t>
      </is>
    </oc>
    <nc r="C16"/>
  </rcc>
  <rcc rId="5364" sId="23">
    <oc r="D16">
      <v>25</v>
    </oc>
    <nc r="D16"/>
  </rcc>
  <rcc rId="5365" sId="23">
    <oc r="E16">
      <v>28</v>
    </oc>
    <nc r="E16"/>
  </rcc>
  <rcc rId="5366" sId="23">
    <oc r="F16">
      <v>29</v>
    </oc>
    <nc r="F16"/>
  </rcc>
  <rcc rId="5367" sId="23">
    <oc r="G16">
      <v>30</v>
    </oc>
    <nc r="G16"/>
  </rcc>
  <rcc rId="5368" sId="23">
    <oc r="H16">
      <v>28</v>
    </oc>
    <nc r="H16"/>
  </rcc>
  <rcc rId="5369" sId="23">
    <oc r="I16">
      <v>25</v>
    </oc>
    <nc r="I16"/>
  </rcc>
  <rcc rId="5370" sId="23">
    <oc r="J16">
      <f>AVERAGE(D16:I16)</f>
    </oc>
    <nc r="J16"/>
  </rcc>
  <rcc rId="5371" sId="23">
    <oc r="K16">
      <f>SUM(D16:I16)</f>
    </oc>
    <nc r="K16"/>
  </rcc>
  <rcc rId="5372" sId="23">
    <oc r="M16">
      <f>K16-L16</f>
    </oc>
    <nc r="M16"/>
  </rcc>
  <rcc rId="5373" sId="23">
    <oc r="N16">
      <v>3</v>
    </oc>
    <nc r="N16"/>
  </rcc>
  <rcc rId="5374" sId="23">
    <oc r="B17">
      <v>303</v>
    </oc>
    <nc r="B17"/>
  </rcc>
  <rcc rId="5375" sId="23">
    <oc r="C17" t="inlineStr">
      <is>
        <t>Левицька Ольга</t>
      </is>
    </oc>
    <nc r="C17"/>
  </rcc>
  <rcc rId="5376" sId="23">
    <oc r="D17">
      <v>25</v>
    </oc>
    <nc r="D17"/>
  </rcc>
  <rcc rId="5377" sId="23">
    <oc r="E17">
      <v>25</v>
    </oc>
    <nc r="E17"/>
  </rcc>
  <rcc rId="5378" sId="23">
    <oc r="F17">
      <v>25</v>
    </oc>
    <nc r="F17"/>
  </rcc>
  <rcc rId="5379" sId="23">
    <oc r="G17">
      <v>25</v>
    </oc>
    <nc r="G17"/>
  </rcc>
  <rcc rId="5380" sId="23">
    <oc r="H17">
      <v>27</v>
    </oc>
    <nc r="H17"/>
  </rcc>
  <rcc rId="5381" sId="23">
    <oc r="I17">
      <v>26</v>
    </oc>
    <nc r="I17"/>
  </rcc>
  <rcc rId="5382" sId="23">
    <oc r="J17">
      <f>AVERAGE(D17:I17)</f>
    </oc>
    <nc r="J17"/>
  </rcc>
  <rcc rId="5383" sId="23">
    <oc r="K17">
      <f>SUM(D17:I17)</f>
    </oc>
    <nc r="K17"/>
  </rcc>
  <rcc rId="5384" sId="23">
    <oc r="M17">
      <v>153</v>
    </oc>
    <nc r="M17"/>
  </rcc>
  <rcc rId="5385" sId="23">
    <oc r="B18">
      <v>304</v>
    </oc>
    <nc r="B18"/>
  </rcc>
  <rcc rId="5386" sId="23">
    <oc r="C18" t="inlineStr">
      <is>
        <t>Отрошко Інна</t>
      </is>
    </oc>
    <nc r="C18"/>
  </rcc>
  <rcc rId="5387" sId="23">
    <oc r="D18">
      <v>28</v>
    </oc>
    <nc r="D18"/>
  </rcc>
  <rcc rId="5388" sId="23">
    <oc r="E18">
      <v>25</v>
    </oc>
    <nc r="E18"/>
  </rcc>
  <rcc rId="5389" sId="23">
    <oc r="F18">
      <v>25</v>
    </oc>
    <nc r="F18"/>
  </rcc>
  <rcc rId="5390" sId="23">
    <oc r="G18">
      <v>29</v>
    </oc>
    <nc r="G18"/>
  </rcc>
  <rcc rId="5391" sId="23">
    <oc r="H18">
      <v>29</v>
    </oc>
    <nc r="H18"/>
  </rcc>
  <rcc rId="5392" sId="23">
    <oc r="I18">
      <v>30</v>
    </oc>
    <nc r="I18"/>
  </rcc>
  <rcc rId="5393" sId="23">
    <oc r="J18">
      <f>AVERAGE(D18:I18)</f>
    </oc>
    <nc r="J18"/>
  </rcc>
  <rcc rId="5394" sId="23">
    <oc r="K18">
      <f>SUM(D18:I18)</f>
    </oc>
    <nc r="K18"/>
  </rcc>
  <rcc rId="5395" sId="23">
    <oc r="M18">
      <v>166</v>
    </oc>
    <nc r="M18"/>
  </rcc>
  <rcc rId="5396" sId="23">
    <oc r="N18">
      <v>2</v>
    </oc>
    <nc r="N18"/>
  </rcc>
  <rcc rId="5397" sId="23">
    <oc r="B19">
      <v>305</v>
    </oc>
    <nc r="B19"/>
  </rcc>
  <rcc rId="5398" sId="23">
    <oc r="C19" t="inlineStr">
      <is>
        <t>Стецюк Мар’яна</t>
      </is>
    </oc>
    <nc r="C19"/>
  </rcc>
  <rcc rId="5399" sId="23">
    <oc r="D19">
      <v>26</v>
    </oc>
    <nc r="D19"/>
  </rcc>
  <rcc rId="5400" sId="23">
    <oc r="E19">
      <v>26</v>
    </oc>
    <nc r="E19"/>
  </rcc>
  <rcc rId="5401" sId="23">
    <oc r="F19">
      <v>26</v>
    </oc>
    <nc r="F19"/>
  </rcc>
  <rcc rId="5402" sId="23">
    <oc r="G19">
      <v>25</v>
    </oc>
    <nc r="G19"/>
  </rcc>
  <rcc rId="5403" sId="23">
    <oc r="H19">
      <v>25</v>
    </oc>
    <nc r="H19"/>
  </rcc>
  <rcc rId="5404" sId="23">
    <oc r="I19">
      <v>25</v>
    </oc>
    <nc r="I19"/>
  </rcc>
  <rcc rId="5405" sId="23">
    <oc r="J19">
      <f>AVERAGE(D19:I19)</f>
    </oc>
    <nc r="J19"/>
  </rcc>
  <rcc rId="5406" sId="23">
    <oc r="K19">
      <f>SUM(D19:I19)</f>
    </oc>
    <nc r="K19"/>
  </rcc>
  <rcc rId="5407" sId="23">
    <oc r="M19">
      <v>153</v>
    </oc>
    <nc r="M19"/>
  </rcc>
  <rcc rId="5408" sId="23">
    <oc r="B20">
      <v>306</v>
    </oc>
    <nc r="B20"/>
  </rcc>
  <rcc rId="5409" sId="23">
    <oc r="C20" t="inlineStr">
      <is>
        <t>Стратілат Марина</t>
      </is>
    </oc>
    <nc r="C20"/>
  </rcc>
  <rcc rId="5410" sId="23">
    <oc r="D20">
      <v>27</v>
    </oc>
    <nc r="D20"/>
  </rcc>
  <rcc rId="5411" sId="23">
    <oc r="E20">
      <v>29</v>
    </oc>
    <nc r="E20"/>
  </rcc>
  <rcc rId="5412" sId="23">
    <oc r="F20">
      <v>27</v>
    </oc>
    <nc r="F20"/>
  </rcc>
  <rcc rId="5413" sId="23">
    <oc r="G20">
      <v>27</v>
    </oc>
    <nc r="G20"/>
  </rcc>
  <rcc rId="5414" sId="23">
    <oc r="H20">
      <v>26</v>
    </oc>
    <nc r="H20"/>
  </rcc>
  <rcc rId="5415" sId="23">
    <oc r="I20">
      <v>27</v>
    </oc>
    <nc r="I20"/>
  </rcc>
  <rcc rId="5416" sId="23">
    <oc r="J20">
      <f>AVERAGE(D20:I20)</f>
    </oc>
    <nc r="J20"/>
  </rcc>
  <rcc rId="5417" sId="23">
    <oc r="K20">
      <f>SUM(D20:I20)</f>
    </oc>
    <nc r="K20"/>
  </rcc>
  <rcc rId="5418" sId="23">
    <oc r="M20">
      <v>163</v>
    </oc>
    <nc r="M20"/>
  </rcc>
  <rcc rId="5419" sId="23">
    <oc r="B21">
      <v>307</v>
    </oc>
    <nc r="B21"/>
  </rcc>
  <rcc rId="5420" sId="23">
    <oc r="C21" t="inlineStr">
      <is>
        <t>Школоберда Ірина</t>
      </is>
    </oc>
    <nc r="C21"/>
  </rcc>
  <rcc rId="5421" sId="23">
    <oc r="D21">
      <v>29</v>
    </oc>
    <nc r="D21"/>
  </rcc>
  <rcc rId="5422" sId="23">
    <oc r="E21">
      <v>27</v>
    </oc>
    <nc r="E21"/>
  </rcc>
  <rcc rId="5423" sId="23">
    <oc r="F21">
      <v>28</v>
    </oc>
    <nc r="F21"/>
  </rcc>
  <rcc rId="5424" sId="23">
    <oc r="G21">
      <v>26</v>
    </oc>
    <nc r="G21"/>
  </rcc>
  <rcc rId="5425" sId="23">
    <oc r="H21">
      <v>25</v>
    </oc>
    <nc r="H21"/>
  </rcc>
  <rcc rId="5426" sId="23">
    <oc r="I21">
      <v>28</v>
    </oc>
    <nc r="I21"/>
  </rcc>
  <rcc rId="5427" sId="23">
    <oc r="J21">
      <f>AVERAGE(D21:I21)</f>
    </oc>
    <nc r="J21"/>
  </rcc>
  <rcc rId="5428" sId="23">
    <oc r="K21">
      <f>SUM(D21:I21)</f>
    </oc>
    <nc r="K21"/>
  </rcc>
  <rcc rId="5429" sId="23">
    <oc r="M21">
      <v>163</v>
    </oc>
    <nc r="M21"/>
  </rcc>
  <rfmt sheetId="23" sqref="B15:N21">
    <dxf>
      <fill>
        <patternFill>
          <bgColor theme="0"/>
        </patternFill>
      </fill>
    </dxf>
  </rfmt>
  <rcc rId="5430" sId="16">
    <oc r="B3" t="inlineStr">
      <is>
        <t>1.</t>
      </is>
    </oc>
    <nc r="B3"/>
  </rcc>
  <rcc rId="5431" sId="16">
    <oc r="C3" t="inlineStr">
      <is>
        <t>Матвійчук</t>
      </is>
    </oc>
    <nc r="C3"/>
  </rcc>
  <rcc rId="5432" sId="16">
    <oc r="E3" t="inlineStr">
      <is>
        <t>4.</t>
      </is>
    </oc>
    <nc r="E3"/>
  </rcc>
  <rcc rId="5433" sId="16">
    <oc r="F3" t="inlineStr">
      <is>
        <t>Ксеніта</t>
      </is>
    </oc>
    <nc r="F3"/>
  </rcc>
  <rcc rId="5434" sId="16">
    <oc r="B4" t="inlineStr">
      <is>
        <t>2.</t>
      </is>
    </oc>
    <nc r="B4"/>
  </rcc>
  <rcc rId="5435" sId="16">
    <oc r="C4" t="inlineStr">
      <is>
        <t>Ніколаєв</t>
      </is>
    </oc>
    <nc r="C4"/>
  </rcc>
  <rcc rId="5436" sId="16">
    <oc r="E4" t="inlineStr">
      <is>
        <t>5.</t>
      </is>
    </oc>
    <nc r="E4"/>
  </rcc>
  <rcc rId="5437" sId="16">
    <oc r="F4" t="inlineStr">
      <is>
        <t>Ющенко</t>
      </is>
    </oc>
    <nc r="F4"/>
  </rcc>
  <rcc rId="5438" sId="16">
    <oc r="B5" t="inlineStr">
      <is>
        <t>3.</t>
      </is>
    </oc>
    <nc r="B5"/>
  </rcc>
  <rcc rId="5439" sId="16">
    <oc r="C5" t="inlineStr">
      <is>
        <t>Цюра</t>
      </is>
    </oc>
    <nc r="C5"/>
  </rcc>
  <rcc rId="5440" sId="16">
    <oc r="E5" t="inlineStr">
      <is>
        <t xml:space="preserve">6. </t>
      </is>
    </oc>
    <nc r="E5"/>
  </rcc>
  <rcc rId="5441" sId="16">
    <oc r="F5" t="inlineStr">
      <is>
        <t>Панченко суддя стажер. Бали не враховуються</t>
      </is>
    </oc>
    <nc r="F5"/>
  </rcc>
  <rcc rId="5442" sId="16">
    <oc r="B10">
      <v>120</v>
    </oc>
    <nc r="B10"/>
  </rcc>
  <rcc rId="5443" sId="16">
    <oc r="C10" t="inlineStr">
      <is>
        <t>Брезвин Олена</t>
      </is>
    </oc>
    <nc r="C10"/>
  </rcc>
  <rcc rId="5444" sId="16">
    <oc r="D10">
      <v>27</v>
    </oc>
    <nc r="D10"/>
  </rcc>
  <rcc rId="5445" sId="16">
    <oc r="E10">
      <v>25</v>
    </oc>
    <nc r="E10"/>
  </rcc>
  <rcc rId="5446" sId="16">
    <oc r="F10">
      <v>25</v>
    </oc>
    <nc r="F10"/>
  </rcc>
  <rcc rId="5447" sId="16">
    <oc r="G10">
      <v>27</v>
    </oc>
    <nc r="G10"/>
  </rcc>
  <rcc rId="5448" sId="16">
    <oc r="H10">
      <v>25</v>
    </oc>
    <nc r="H10"/>
  </rcc>
  <rcc rId="5449" sId="16">
    <oc r="I10" t="inlineStr">
      <is>
        <t>25, 8</t>
      </is>
    </oc>
    <nc r="I10"/>
  </rcc>
  <rcc rId="5450" sId="16">
    <oc r="J10">
      <f>SUM(D10:H10)</f>
    </oc>
    <nc r="J10"/>
  </rcc>
  <rcc rId="5451" sId="16">
    <oc r="L10">
      <f>J10-N10</f>
    </oc>
    <nc r="L10"/>
  </rcc>
  <rcc rId="5452" sId="16">
    <oc r="M10">
      <v>25</v>
    </oc>
    <nc r="M10"/>
  </rcc>
  <rcc rId="5453" sId="16">
    <oc r="B11">
      <v>121</v>
    </oc>
    <nc r="B11"/>
  </rcc>
  <rcc rId="5454" sId="16">
    <oc r="C11" t="inlineStr">
      <is>
        <t>Вовк Надія</t>
      </is>
    </oc>
    <nc r="C11"/>
  </rcc>
  <rcc rId="5455" sId="16">
    <oc r="D11">
      <v>25</v>
    </oc>
    <nc r="D11"/>
  </rcc>
  <rcc rId="5456" sId="16">
    <oc r="E11">
      <v>25</v>
    </oc>
    <nc r="E11"/>
  </rcc>
  <rcc rId="5457" sId="16">
    <oc r="F11">
      <v>25</v>
    </oc>
    <nc r="F11"/>
  </rcc>
  <rcc rId="5458" sId="16">
    <oc r="G11">
      <v>25</v>
    </oc>
    <nc r="G11"/>
  </rcc>
  <rcc rId="5459" sId="16">
    <oc r="H11">
      <v>25</v>
    </oc>
    <nc r="H11"/>
  </rcc>
  <rcc rId="5460" sId="16">
    <oc r="I11" t="inlineStr">
      <is>
        <t>25, 0</t>
      </is>
    </oc>
    <nc r="I11"/>
  </rcc>
  <rcc rId="5461" sId="16">
    <oc r="J11">
      <f>SUM(D11:H11)</f>
    </oc>
    <nc r="J11"/>
  </rcc>
  <rcc rId="5462" sId="16">
    <oc r="L11">
      <f>J11-N11</f>
    </oc>
    <nc r="L11"/>
  </rcc>
  <rcc rId="5463" sId="16">
    <oc r="M11">
      <v>25</v>
    </oc>
    <nc r="M11"/>
  </rcc>
  <rcc rId="5464" sId="16">
    <oc r="B12">
      <v>122</v>
    </oc>
    <nc r="B12"/>
  </rcc>
  <rcc rId="5465" sId="16">
    <oc r="C12" t="inlineStr">
      <is>
        <t>Гладишева Валерія</t>
      </is>
    </oc>
    <nc r="C12"/>
  </rcc>
  <rcc rId="5466" sId="16">
    <oc r="D12">
      <v>28</v>
    </oc>
    <nc r="D12"/>
  </rcc>
  <rcc rId="5467" sId="16">
    <oc r="E12">
      <v>29</v>
    </oc>
    <nc r="E12"/>
  </rcc>
  <rcc rId="5468" sId="16">
    <oc r="F12">
      <v>29</v>
    </oc>
    <nc r="F12"/>
  </rcc>
  <rcc rId="5469" sId="16">
    <oc r="G12">
      <v>29</v>
    </oc>
    <nc r="G12"/>
  </rcc>
  <rcc rId="5470" sId="16">
    <oc r="H12">
      <v>28</v>
    </oc>
    <nc r="H12"/>
  </rcc>
  <rcc rId="5471" sId="16">
    <oc r="I12" t="inlineStr">
      <is>
        <t>28, 6</t>
      </is>
    </oc>
    <nc r="I12"/>
  </rcc>
  <rcc rId="5472" sId="16">
    <oc r="J12">
      <f>SUM(D12:H12)</f>
    </oc>
    <nc r="J12"/>
  </rcc>
  <rcc rId="5473" sId="16">
    <oc r="L12">
      <v>143</v>
    </oc>
    <nc r="L12"/>
  </rcc>
  <rcc rId="5474" sId="16">
    <oc r="M12">
      <v>28</v>
    </oc>
    <nc r="M12"/>
  </rcc>
  <rcc rId="5475" sId="16">
    <oc r="N12">
      <v>2</v>
    </oc>
    <nc r="N12"/>
  </rcc>
  <rcc rId="5476" sId="16">
    <oc r="B13">
      <v>123</v>
    </oc>
    <nc r="B13"/>
  </rcc>
  <rcc rId="5477" sId="16">
    <oc r="C13" t="inlineStr">
      <is>
        <t>Доленюк Поліна</t>
      </is>
    </oc>
    <nc r="C13"/>
  </rcc>
  <rcc rId="5478" sId="16">
    <oc r="D13">
      <v>25</v>
    </oc>
    <nc r="D13"/>
  </rcc>
  <rcc rId="5479" sId="16">
    <oc r="E13">
      <v>26</v>
    </oc>
    <nc r="E13"/>
  </rcc>
  <rcc rId="5480" sId="16">
    <oc r="F13">
      <v>25</v>
    </oc>
    <nc r="F13"/>
  </rcc>
  <rcc rId="5481" sId="16">
    <oc r="G13">
      <v>25</v>
    </oc>
    <nc r="G13"/>
  </rcc>
  <rcc rId="5482" sId="16">
    <oc r="H13">
      <v>26</v>
    </oc>
    <nc r="H13"/>
  </rcc>
  <rcc rId="5483" sId="16">
    <oc r="I13" t="inlineStr">
      <is>
        <t>25, 4</t>
      </is>
    </oc>
    <nc r="I13"/>
  </rcc>
  <rcc rId="5484" sId="16">
    <oc r="J13">
      <f>SUM(D13:H13)</f>
    </oc>
    <nc r="J13"/>
  </rcc>
  <rcc rId="5485" sId="16">
    <oc r="L13">
      <f>J13-N13</f>
    </oc>
    <nc r="L13"/>
  </rcc>
  <rcc rId="5486" sId="16">
    <oc r="M13">
      <v>25</v>
    </oc>
    <nc r="M13"/>
  </rcc>
  <rcc rId="5487" sId="16">
    <oc r="B14">
      <v>124</v>
    </oc>
    <nc r="B14"/>
  </rcc>
  <rcc rId="5488" sId="16">
    <oc r="C14" t="inlineStr">
      <is>
        <t>Духовеченко Ілона</t>
      </is>
    </oc>
    <nc r="C14"/>
  </rcc>
  <rcc rId="5489" sId="16">
    <oc r="D14">
      <v>30</v>
    </oc>
    <nc r="D14"/>
  </rcc>
  <rcc rId="5490" sId="16">
    <oc r="E14">
      <v>30</v>
    </oc>
    <nc r="E14"/>
  </rcc>
  <rcc rId="5491" sId="16">
    <oc r="F14">
      <v>30</v>
    </oc>
    <nc r="F14"/>
  </rcc>
  <rcc rId="5492" sId="16">
    <oc r="G14">
      <v>30</v>
    </oc>
    <nc r="G14"/>
  </rcc>
  <rcc rId="5493" sId="16">
    <oc r="H14">
      <v>30</v>
    </oc>
    <nc r="H14"/>
  </rcc>
  <rcc rId="5494" sId="16">
    <oc r="I14" t="inlineStr">
      <is>
        <t>30, 0</t>
      </is>
    </oc>
    <nc r="I14"/>
  </rcc>
  <rcc rId="5495" sId="16">
    <oc r="J14">
      <v>150</v>
    </oc>
    <nc r="J14"/>
  </rcc>
  <rcc rId="5496" sId="16">
    <oc r="L14">
      <v>150</v>
    </oc>
    <nc r="L14"/>
  </rcc>
  <rcc rId="5497" sId="16">
    <oc r="M14">
      <v>30</v>
    </oc>
    <nc r="M14"/>
  </rcc>
  <rcc rId="5498" sId="16">
    <oc r="N14">
      <v>1</v>
    </oc>
    <nc r="N14"/>
  </rcc>
  <rcc rId="5499" sId="16">
    <oc r="B15">
      <v>125</v>
    </oc>
    <nc r="B15"/>
  </rcc>
  <rcc rId="5500" sId="16">
    <oc r="C15" t="inlineStr">
      <is>
        <t>Максименко Анна</t>
      </is>
    </oc>
    <nc r="C15"/>
  </rcc>
  <rcc rId="5501" sId="16">
    <oc r="D15">
      <v>25</v>
    </oc>
    <nc r="D15"/>
  </rcc>
  <rcc rId="5502" sId="16">
    <oc r="E15">
      <v>25</v>
    </oc>
    <nc r="E15"/>
  </rcc>
  <rcc rId="5503" sId="16">
    <oc r="F15">
      <v>25</v>
    </oc>
    <nc r="F15"/>
  </rcc>
  <rcc rId="5504" sId="16">
    <oc r="G15">
      <v>25</v>
    </oc>
    <nc r="G15"/>
  </rcc>
  <rcc rId="5505" sId="16">
    <oc r="H15">
      <v>26</v>
    </oc>
    <nc r="H15"/>
  </rcc>
  <rcc rId="5506" sId="16">
    <oc r="I15" t="inlineStr">
      <is>
        <t>25, 2</t>
      </is>
    </oc>
    <nc r="I15"/>
  </rcc>
  <rcc rId="5507" sId="16">
    <oc r="J15">
      <f>SUM(D15:H15)</f>
    </oc>
    <nc r="J15"/>
  </rcc>
  <rcc rId="5508" sId="16">
    <oc r="L15">
      <f>J15-N15</f>
    </oc>
    <nc r="L15"/>
  </rcc>
  <rcc rId="5509" sId="16">
    <oc r="M15">
      <v>25</v>
    </oc>
    <nc r="M15"/>
  </rcc>
  <rcc rId="5510" sId="16">
    <oc r="B16">
      <v>126</v>
    </oc>
    <nc r="B16"/>
  </rcc>
  <rcc rId="5511" sId="16">
    <oc r="C16" t="inlineStr">
      <is>
        <t>Мних Катерина</t>
      </is>
    </oc>
    <nc r="C16"/>
  </rcc>
  <rcc rId="5512" sId="16">
    <oc r="D16">
      <v>29</v>
    </oc>
    <nc r="D16"/>
  </rcc>
  <rcc rId="5513" sId="16">
    <oc r="E16">
      <v>27</v>
    </oc>
    <nc r="E16"/>
  </rcc>
  <rcc rId="5514" sId="16">
    <oc r="F16">
      <v>28</v>
    </oc>
    <nc r="F16"/>
  </rcc>
  <rcc rId="5515" sId="16">
    <oc r="G16">
      <v>28</v>
    </oc>
    <nc r="G16"/>
  </rcc>
  <rcc rId="5516" sId="16">
    <oc r="H16">
      <v>27</v>
    </oc>
    <nc r="H16"/>
  </rcc>
  <rcc rId="5517" sId="16">
    <oc r="I16" t="inlineStr">
      <is>
        <t>27, 8</t>
      </is>
    </oc>
    <nc r="I16"/>
  </rcc>
  <rcc rId="5518" sId="16">
    <oc r="J16">
      <f>SUM(D16:H16)</f>
    </oc>
    <nc r="J16"/>
  </rcc>
  <rcc rId="5519" sId="16">
    <oc r="L16">
      <v>139</v>
    </oc>
    <nc r="L16"/>
  </rcc>
  <rcc rId="5520" sId="16">
    <oc r="M16">
      <v>29</v>
    </oc>
    <nc r="M16"/>
  </rcc>
  <rcc rId="5521" sId="16">
    <oc r="N16">
      <v>3</v>
    </oc>
    <nc r="N16"/>
  </rcc>
  <rcc rId="5522" sId="16">
    <oc r="B17">
      <v>127</v>
    </oc>
    <nc r="B17"/>
  </rcc>
  <rcc rId="5523" sId="16">
    <oc r="C17" t="inlineStr">
      <is>
        <t>Сулейманова Сабіна</t>
      </is>
    </oc>
    <nc r="C17"/>
  </rcc>
  <rcc rId="5524" sId="16">
    <oc r="D17">
      <v>26</v>
    </oc>
    <nc r="D17"/>
  </rcc>
  <rcc rId="5525" sId="16">
    <oc r="E17">
      <v>28</v>
    </oc>
    <nc r="E17"/>
  </rcc>
  <rcc rId="5526" sId="16">
    <oc r="F17">
      <v>26</v>
    </oc>
    <nc r="F17"/>
  </rcc>
  <rcc rId="5527" sId="16">
    <oc r="G17">
      <v>25</v>
    </oc>
    <nc r="G17"/>
  </rcc>
  <rcc rId="5528" sId="16">
    <oc r="H17">
      <v>29</v>
    </oc>
    <nc r="H17"/>
  </rcc>
  <rcc rId="5529" sId="16">
    <oc r="I17" t="inlineStr">
      <is>
        <t>26, 8</t>
      </is>
    </oc>
    <nc r="I17"/>
  </rcc>
  <rcc rId="5530" sId="16">
    <oc r="J17">
      <f>SUM(D17:H17)</f>
    </oc>
    <nc r="J17"/>
  </rcc>
  <rcc rId="5531" sId="16">
    <oc r="L17">
      <f>J17-N17</f>
    </oc>
    <nc r="L17"/>
  </rcc>
  <rcc rId="5532" sId="16">
    <oc r="M17">
      <v>27</v>
    </oc>
    <nc r="M17"/>
  </rcc>
  <rcc rId="5533" sId="16">
    <oc r="B18">
      <v>128</v>
    </oc>
    <nc r="B18"/>
  </rcc>
  <rcc rId="5534" sId="16">
    <oc r="C18" t="inlineStr">
      <is>
        <t>Чупис Галина</t>
      </is>
    </oc>
    <nc r="C18"/>
  </rcc>
  <rcc rId="5535" sId="16">
    <oc r="D18">
      <v>25</v>
    </oc>
    <nc r="D18"/>
  </rcc>
  <rcc rId="5536" sId="16">
    <oc r="E18">
      <v>25</v>
    </oc>
    <nc r="E18"/>
  </rcc>
  <rcc rId="5537" sId="16">
    <oc r="F18">
      <v>27</v>
    </oc>
    <nc r="F18"/>
  </rcc>
  <rcc rId="5538" sId="16">
    <oc r="G18">
      <v>26</v>
    </oc>
    <nc r="G18"/>
  </rcc>
  <rcc rId="5539" sId="16">
    <oc r="H18">
      <v>25</v>
    </oc>
    <nc r="H18"/>
  </rcc>
  <rcc rId="5540" sId="16">
    <oc r="I18" t="inlineStr">
      <is>
        <t>25, 6</t>
      </is>
    </oc>
    <nc r="I18"/>
  </rcc>
  <rcc rId="5541" sId="16">
    <oc r="J18">
      <f>SUM(D18:H18)</f>
    </oc>
    <nc r="J18"/>
  </rcc>
  <rcc rId="5542" sId="16">
    <oc r="L18">
      <f>J18-N18</f>
    </oc>
    <nc r="L18"/>
  </rcc>
  <rcc rId="5543" sId="16">
    <oc r="M18">
      <v>26</v>
    </oc>
    <nc r="M18"/>
  </rcc>
  <rfmt sheetId="16" sqref="B10:O18">
    <dxf>
      <fill>
        <patternFill>
          <bgColor theme="0"/>
        </patternFill>
      </fill>
    </dxf>
  </rfmt>
  <rcc rId="5544" sId="16">
    <oc r="B20">
      <v>201</v>
    </oc>
    <nc r="B20"/>
  </rcc>
  <rcc rId="5545" sId="16">
    <oc r="C20" t="inlineStr">
      <is>
        <t>Варава Наталія</t>
      </is>
    </oc>
    <nc r="C20"/>
  </rcc>
  <rcc rId="5546" sId="16">
    <oc r="D20">
      <v>29</v>
    </oc>
    <nc r="D20"/>
  </rcc>
  <rcc rId="5547" sId="16">
    <oc r="E20">
      <v>30</v>
    </oc>
    <nc r="E20"/>
  </rcc>
  <rcc rId="5548" sId="16">
    <oc r="F20">
      <v>30</v>
    </oc>
    <nc r="F20"/>
  </rcc>
  <rcc rId="5549" sId="16">
    <oc r="G20">
      <v>30</v>
    </oc>
    <nc r="G20"/>
  </rcc>
  <rcc rId="5550" sId="16">
    <oc r="H20">
      <v>30</v>
    </oc>
    <nc r="H20"/>
  </rcc>
  <rcc rId="5551" sId="16">
    <oc r="I20" t="inlineStr">
      <is>
        <t>29, 8</t>
      </is>
    </oc>
    <nc r="I20"/>
  </rcc>
  <rcc rId="5552" sId="16">
    <oc r="J20">
      <f>SUM(D20:H20)</f>
    </oc>
    <nc r="J20"/>
  </rcc>
  <rcc rId="5553" sId="16">
    <oc r="L20">
      <v>149</v>
    </oc>
    <nc r="L20"/>
  </rcc>
  <rcc rId="5554" sId="16">
    <oc r="M20">
      <v>29</v>
    </oc>
    <nc r="M20"/>
  </rcc>
  <rcc rId="5555" sId="16">
    <oc r="N20">
      <v>1</v>
    </oc>
    <nc r="N20"/>
  </rcc>
  <rcc rId="5556" sId="16">
    <oc r="B21">
      <v>202</v>
    </oc>
    <nc r="B21"/>
  </rcc>
  <rcc rId="5557" sId="16">
    <oc r="C21" t="inlineStr">
      <is>
        <t>Винницька Соломія</t>
      </is>
    </oc>
    <nc r="C21"/>
  </rcc>
  <rcc rId="5558" sId="16">
    <oc r="D21">
      <v>30</v>
    </oc>
    <nc r="D21"/>
  </rcc>
  <rcc rId="5559" sId="16">
    <oc r="E21">
      <v>29</v>
    </oc>
    <nc r="E21"/>
  </rcc>
  <rcc rId="5560" sId="16">
    <oc r="F21">
      <v>29</v>
    </oc>
    <nc r="F21"/>
  </rcc>
  <rcc rId="5561" sId="16">
    <oc r="G21">
      <v>29</v>
    </oc>
    <nc r="G21"/>
  </rcc>
  <rcc rId="5562" sId="16">
    <oc r="H21">
      <v>29</v>
    </oc>
    <nc r="H21"/>
  </rcc>
  <rcc rId="5563" sId="16">
    <oc r="I21" t="inlineStr">
      <is>
        <t>29, 2</t>
      </is>
    </oc>
    <nc r="I21"/>
  </rcc>
  <rcc rId="5564" sId="16">
    <oc r="J21">
      <f>SUM(D21:H21)</f>
    </oc>
    <nc r="J21"/>
  </rcc>
  <rcc rId="5565" sId="16">
    <oc r="L21">
      <v>146</v>
    </oc>
    <nc r="L21"/>
  </rcc>
  <rcc rId="5566" sId="16">
    <oc r="M21">
      <v>28</v>
    </oc>
    <nc r="M21"/>
  </rcc>
  <rcc rId="5567" sId="16">
    <oc r="N21">
      <v>2</v>
    </oc>
    <nc r="N21"/>
  </rcc>
  <rcc rId="5568" sId="16">
    <oc r="B23">
      <v>250</v>
    </oc>
    <nc r="B23"/>
  </rcc>
  <rcc rId="5569" sId="16">
    <oc r="C23" t="inlineStr">
      <is>
        <t>Власенко Наталія</t>
      </is>
    </oc>
    <nc r="C23"/>
  </rcc>
  <rcc rId="5570" sId="16">
    <oc r="D23">
      <v>28</v>
    </oc>
    <nc r="D23"/>
  </rcc>
  <rcc rId="5571" sId="16">
    <oc r="E23">
      <v>26</v>
    </oc>
    <nc r="E23"/>
  </rcc>
  <rcc rId="5572" sId="16">
    <oc r="F23">
      <v>27</v>
    </oc>
    <nc r="F23"/>
  </rcc>
  <rcc rId="5573" sId="16">
    <oc r="G23">
      <v>29</v>
    </oc>
    <nc r="G23"/>
  </rcc>
  <rcc rId="5574" sId="16">
    <oc r="H23">
      <v>25</v>
    </oc>
    <nc r="H23"/>
  </rcc>
  <rcc rId="5575" sId="16">
    <oc r="I23" t="inlineStr">
      <is>
        <t>27, 0</t>
      </is>
    </oc>
    <nc r="I23"/>
  </rcc>
  <rcc rId="5576" sId="16">
    <oc r="J23">
      <f>SUM(D23:H23)</f>
    </oc>
    <nc r="J23"/>
  </rcc>
  <rcc rId="5577" sId="16">
    <oc r="L23">
      <f>J23-N23</f>
    </oc>
    <nc r="L23"/>
  </rcc>
  <rcc rId="5578" sId="16">
    <oc r="M23">
      <v>28</v>
    </oc>
    <nc r="M23"/>
  </rcc>
  <rcc rId="5579" sId="16">
    <oc r="B24">
      <v>251</v>
    </oc>
    <nc r="B24"/>
  </rcc>
  <rcc rId="5580" sId="16">
    <oc r="C24" t="inlineStr">
      <is>
        <t>Левицька Ольга</t>
      </is>
    </oc>
    <nc r="C24"/>
  </rcc>
  <rcc rId="5581" sId="16">
    <oc r="D24">
      <v>27</v>
    </oc>
    <nc r="D24"/>
  </rcc>
  <rcc rId="5582" sId="16">
    <oc r="E24">
      <v>27</v>
    </oc>
    <nc r="E24"/>
  </rcc>
  <rcc rId="5583" sId="16">
    <oc r="F24">
      <v>29</v>
    </oc>
    <nc r="F24"/>
  </rcc>
  <rcc rId="5584" sId="16">
    <oc r="G24">
      <v>28</v>
    </oc>
    <nc r="G24"/>
  </rcc>
  <rcc rId="5585" sId="16">
    <oc r="H24">
      <v>28</v>
    </oc>
    <nc r="H24"/>
  </rcc>
  <rcc rId="5586" sId="16">
    <oc r="I24" t="inlineStr">
      <is>
        <t>27, 8</t>
      </is>
    </oc>
    <nc r="I24"/>
  </rcc>
  <rcc rId="5587" sId="16">
    <oc r="J24">
      <f>SUM(D24:H24)</f>
    </oc>
    <nc r="J24"/>
  </rcc>
  <rcc rId="5588" sId="16">
    <oc r="L24">
      <v>139</v>
    </oc>
    <nc r="L24"/>
  </rcc>
  <rcc rId="5589" sId="16">
    <oc r="M24">
      <v>26</v>
    </oc>
    <nc r="M24"/>
  </rcc>
  <rcc rId="5590" sId="16">
    <oc r="N24">
      <v>3</v>
    </oc>
    <nc r="N24"/>
  </rcc>
  <rcc rId="5591" sId="16">
    <oc r="B25">
      <v>252</v>
    </oc>
    <nc r="B25"/>
  </rcc>
  <rcc rId="5592" sId="16">
    <oc r="C25" t="inlineStr">
      <is>
        <t>Пасічник Юлія</t>
      </is>
    </oc>
    <nc r="C25"/>
  </rcc>
  <rcc rId="5593" sId="16">
    <oc r="D25">
      <v>26</v>
    </oc>
    <nc r="D25"/>
  </rcc>
  <rcc rId="5594" sId="16">
    <oc r="E25">
      <v>30</v>
    </oc>
    <nc r="E25"/>
  </rcc>
  <rcc rId="5595" sId="16">
    <oc r="F25">
      <v>26</v>
    </oc>
    <nc r="F25"/>
  </rcc>
  <rcc rId="5596" sId="16">
    <oc r="G25">
      <v>27</v>
    </oc>
    <nc r="G25"/>
  </rcc>
  <rcc rId="5597" sId="16">
    <oc r="H25">
      <v>27</v>
    </oc>
    <nc r="H25"/>
  </rcc>
  <rcc rId="5598" sId="16">
    <oc r="I25" t="inlineStr">
      <is>
        <t>27, 2</t>
      </is>
    </oc>
    <nc r="I25"/>
  </rcc>
  <rcc rId="5599" sId="16">
    <oc r="J25">
      <f>SUM(D25:H25)</f>
    </oc>
    <nc r="J25"/>
  </rcc>
  <rcc rId="5600" sId="16">
    <oc r="L25">
      <f>J25-N25</f>
    </oc>
    <nc r="L25"/>
  </rcc>
  <rcc rId="5601" sId="16">
    <oc r="M25">
      <v>29</v>
    </oc>
    <nc r="M25"/>
  </rcc>
  <rcc rId="5602" sId="16">
    <oc r="B26">
      <v>253</v>
    </oc>
    <nc r="B26"/>
  </rcc>
  <rcc rId="5603" sId="16">
    <oc r="C26" t="inlineStr">
      <is>
        <t>Романік Тетяна</t>
      </is>
    </oc>
    <nc r="C26"/>
  </rcc>
  <rcc rId="5604" sId="16">
    <oc r="D26">
      <v>25</v>
    </oc>
    <nc r="D26"/>
  </rcc>
  <rcc rId="5605" sId="16">
    <oc r="E26">
      <v>25</v>
    </oc>
    <nc r="E26"/>
  </rcc>
  <rcc rId="5606" sId="16">
    <oc r="F26">
      <v>25</v>
    </oc>
    <nc r="F26"/>
  </rcc>
  <rcc rId="5607" sId="16">
    <oc r="G26">
      <v>25</v>
    </oc>
    <nc r="G26"/>
  </rcc>
  <rcc rId="5608" sId="16">
    <oc r="H26">
      <v>26</v>
    </oc>
    <nc r="H26"/>
  </rcc>
  <rcc rId="5609" sId="16">
    <oc r="I26" t="inlineStr">
      <is>
        <t>25, 2</t>
      </is>
    </oc>
    <nc r="I26"/>
  </rcc>
  <rcc rId="5610" sId="16">
    <oc r="J26">
      <f>SUM(D26:H26)</f>
    </oc>
    <nc r="J26"/>
  </rcc>
  <rcc rId="5611" sId="16">
    <oc r="L26">
      <f>J26-N26</f>
    </oc>
    <nc r="L26"/>
  </rcc>
  <rcc rId="5612" sId="16">
    <oc r="M26">
      <v>25</v>
    </oc>
    <nc r="M26"/>
  </rcc>
  <rcc rId="5613" sId="16">
    <oc r="B27">
      <v>254</v>
    </oc>
    <nc r="B27"/>
  </rcc>
  <rcc rId="5614" sId="16">
    <oc r="C27" t="inlineStr">
      <is>
        <t>Стецюк Мар’яна</t>
      </is>
    </oc>
    <nc r="C27"/>
  </rcc>
  <rcc rId="5615" sId="16">
    <oc r="D27">
      <v>29</v>
    </oc>
    <nc r="D27"/>
  </rcc>
  <rcc rId="5616" sId="16">
    <oc r="E27">
      <v>29</v>
    </oc>
    <nc r="E27"/>
  </rcc>
  <rcc rId="5617" sId="16">
    <oc r="F27">
      <v>28</v>
    </oc>
    <nc r="F27"/>
  </rcc>
  <rcc rId="5618" sId="16">
    <oc r="G27">
      <v>26</v>
    </oc>
    <nc r="G27"/>
  </rcc>
  <rcc rId="5619" sId="16">
    <oc r="H27">
      <v>29</v>
    </oc>
    <nc r="H27"/>
  </rcc>
  <rcc rId="5620" sId="16">
    <oc r="I27" t="inlineStr">
      <is>
        <t>28, 2</t>
      </is>
    </oc>
    <nc r="I27"/>
  </rcc>
  <rcc rId="5621" sId="16">
    <oc r="J27">
      <f>SUM(D27:H27)</f>
    </oc>
    <nc r="J27"/>
  </rcc>
  <rcc rId="5622" sId="16">
    <oc r="L27">
      <v>141</v>
    </oc>
    <nc r="L27"/>
  </rcc>
  <rcc rId="5623" sId="16">
    <oc r="M27">
      <v>27</v>
    </oc>
    <nc r="M27"/>
  </rcc>
  <rcc rId="5624" sId="16">
    <oc r="N27">
      <v>2</v>
    </oc>
    <nc r="N27"/>
  </rcc>
  <rcc rId="5625" sId="16">
    <oc r="B28">
      <v>255</v>
    </oc>
    <nc r="B28"/>
  </rcc>
  <rcc rId="5626" sId="16">
    <oc r="C28" t="inlineStr">
      <is>
        <t>Стратілат Марина</t>
      </is>
    </oc>
    <nc r="C28"/>
  </rcc>
  <rcc rId="5627" sId="16">
    <oc r="D28">
      <v>30</v>
    </oc>
    <nc r="D28"/>
  </rcc>
  <rcc rId="5628" sId="16">
    <oc r="E28">
      <v>28</v>
    </oc>
    <nc r="E28"/>
  </rcc>
  <rcc rId="5629" sId="16">
    <oc r="F28">
      <v>30</v>
    </oc>
    <nc r="F28"/>
  </rcc>
  <rcc rId="5630" sId="16">
    <oc r="G28">
      <v>30</v>
    </oc>
    <nc r="G28"/>
  </rcc>
  <rcc rId="5631" sId="16">
    <oc r="H28">
      <v>30</v>
    </oc>
    <nc r="H28"/>
  </rcc>
  <rcc rId="5632" sId="16">
    <oc r="I28" t="inlineStr">
      <is>
        <t>29, 6</t>
      </is>
    </oc>
    <nc r="I28"/>
  </rcc>
  <rcc rId="5633" sId="16">
    <oc r="J28">
      <f>SUM(D28:H28)</f>
    </oc>
    <nc r="J28"/>
  </rcc>
  <rcc rId="5634" sId="16">
    <oc r="L28">
      <v>148</v>
    </oc>
    <nc r="L28"/>
  </rcc>
  <rcc rId="5635" sId="16">
    <oc r="M28">
      <v>30</v>
    </oc>
    <nc r="M28"/>
  </rcc>
  <rcc rId="5636" sId="16">
    <oc r="N28">
      <v>1</v>
    </oc>
    <nc r="N28"/>
  </rcc>
  <rfmt sheetId="16" sqref="B23:N28">
    <dxf>
      <fill>
        <patternFill>
          <bgColor theme="0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7" sId="17">
    <oc r="B3" t="inlineStr">
      <is>
        <t>1.</t>
      </is>
    </oc>
    <nc r="B3"/>
  </rcc>
  <rcc rId="5638" sId="17">
    <oc r="C3" t="inlineStr">
      <is>
        <t>Ніколаєв</t>
      </is>
    </oc>
    <nc r="C3"/>
  </rcc>
  <rcc rId="5639" sId="17">
    <oc r="E3" t="inlineStr">
      <is>
        <t>4.</t>
      </is>
    </oc>
    <nc r="E3"/>
  </rcc>
  <rcc rId="5640" sId="17">
    <oc r="F3" t="inlineStr">
      <is>
        <t xml:space="preserve">Вавіло </t>
      </is>
    </oc>
    <nc r="F3"/>
  </rcc>
  <rcc rId="5641" sId="17">
    <oc r="B4" t="inlineStr">
      <is>
        <t>2.</t>
      </is>
    </oc>
    <nc r="B4"/>
  </rcc>
  <rcc rId="5642" sId="17">
    <oc r="C4" t="inlineStr">
      <is>
        <t>Матвійчук</t>
      </is>
    </oc>
    <nc r="C4"/>
  </rcc>
  <rcc rId="5643" sId="17">
    <oc r="E4" t="inlineStr">
      <is>
        <t>5.</t>
      </is>
    </oc>
    <nc r="E4"/>
  </rcc>
  <rcc rId="5644" sId="17">
    <oc r="F4" t="inlineStr">
      <is>
        <t>Гондз</t>
      </is>
    </oc>
    <nc r="F4"/>
  </rcc>
  <rcc rId="5645" sId="17">
    <oc r="B5" t="inlineStr">
      <is>
        <t>3.</t>
      </is>
    </oc>
    <nc r="B5"/>
  </rcc>
  <rcc rId="5646" sId="17">
    <oc r="C5" t="inlineStr">
      <is>
        <t>Цюра</t>
      </is>
    </oc>
    <nc r="C5"/>
  </rcc>
  <rcc rId="5647" sId="17">
    <oc r="E5" t="inlineStr">
      <is>
        <t xml:space="preserve">6. </t>
      </is>
    </oc>
    <nc r="E5"/>
  </rcc>
  <rcc rId="5648" sId="17">
    <oc r="F5" t="inlineStr">
      <is>
        <t>Панченко - суддя стажер. Бали не враховуються</t>
      </is>
    </oc>
    <nc r="F5"/>
  </rcc>
  <rcc rId="5649" sId="17">
    <oc r="B10">
      <v>201</v>
    </oc>
    <nc r="B10"/>
  </rcc>
  <rcc rId="5650" sId="17">
    <oc r="C10" t="inlineStr">
      <is>
        <t>Леонідова Альона</t>
      </is>
    </oc>
    <nc r="C10"/>
  </rcc>
  <rcc rId="5651" sId="17">
    <oc r="D10">
      <v>28</v>
    </oc>
    <nc r="D10"/>
  </rcc>
  <rcc rId="5652" sId="17">
    <oc r="E10">
      <v>25</v>
    </oc>
    <nc r="E10"/>
  </rcc>
  <rcc rId="5653" sId="17">
    <oc r="F10">
      <v>25</v>
    </oc>
    <nc r="F10"/>
  </rcc>
  <rcc rId="5654" sId="17">
    <oc r="G10">
      <v>28</v>
    </oc>
    <nc r="G10"/>
  </rcc>
  <rcc rId="5655" sId="17">
    <oc r="H10">
      <v>28</v>
    </oc>
    <nc r="H10"/>
  </rcc>
  <rcc rId="5656" sId="17">
    <oc r="I10">
      <f>AVERAGE(D10:H10)</f>
    </oc>
    <nc r="I10"/>
  </rcc>
  <rcc rId="5657" sId="17">
    <oc r="J10">
      <f>SUM(D10:H10)</f>
    </oc>
    <nc r="J10"/>
  </rcc>
  <rcc rId="5658" sId="17">
    <oc r="L10">
      <f>J10-K10</f>
    </oc>
    <nc r="L10"/>
  </rcc>
  <rcc rId="5659" sId="17">
    <oc r="M10">
      <v>25</v>
    </oc>
    <nc r="M10"/>
  </rcc>
  <rcc rId="5660" sId="17">
    <oc r="N10" t="inlineStr">
      <is>
        <t>робота не відповідає тех.ел.номінації</t>
      </is>
    </oc>
    <nc r="N10"/>
  </rcc>
  <rcc rId="5661" sId="17">
    <oc r="B11">
      <v>202</v>
    </oc>
    <nc r="B11"/>
  </rcc>
  <rcc rId="5662" sId="17">
    <oc r="C11" t="inlineStr">
      <is>
        <t>Мелешко Ірина</t>
      </is>
    </oc>
    <nc r="C11"/>
  </rcc>
  <rcc rId="5663" sId="17">
    <oc r="D11">
      <v>29</v>
    </oc>
    <nc r="D11"/>
  </rcc>
  <rcc rId="5664" sId="17">
    <oc r="E11">
      <v>25</v>
    </oc>
    <nc r="E11"/>
  </rcc>
  <rcc rId="5665" sId="17">
    <oc r="F11">
      <v>28</v>
    </oc>
    <nc r="F11"/>
  </rcc>
  <rcc rId="5666" sId="17">
    <oc r="G11">
      <v>29</v>
    </oc>
    <nc r="G11"/>
  </rcc>
  <rcc rId="5667" sId="17">
    <oc r="H11">
      <v>29</v>
    </oc>
    <nc r="H11"/>
  </rcc>
  <rcc rId="5668" sId="17">
    <oc r="I11">
      <v>28</v>
    </oc>
    <nc r="I11"/>
  </rcc>
  <rcc rId="5669" sId="17">
    <oc r="J11">
      <v>140</v>
    </oc>
    <nc r="J11"/>
  </rcc>
  <rcc rId="5670" sId="17">
    <oc r="L11">
      <v>140</v>
    </oc>
    <nc r="L11"/>
  </rcc>
  <rcc rId="5671" sId="17">
    <oc r="M11">
      <v>26</v>
    </oc>
    <nc r="M11"/>
  </rcc>
  <rcc rId="5672" sId="17">
    <oc r="N11">
      <v>3</v>
    </oc>
    <nc r="N11"/>
  </rcc>
  <rcc rId="5673" sId="17">
    <oc r="B12">
      <v>203</v>
    </oc>
    <nc r="B12"/>
  </rcc>
  <rcc rId="5674" sId="17">
    <oc r="C12" t="inlineStr">
      <is>
        <t>Струк Віталія</t>
      </is>
    </oc>
    <nc r="C12"/>
  </rcc>
  <rcc rId="5675" sId="17">
    <oc r="D12">
      <v>30</v>
    </oc>
    <nc r="D12"/>
  </rcc>
  <rcc rId="5676" sId="17">
    <oc r="E12">
      <v>26</v>
    </oc>
    <nc r="E12"/>
  </rcc>
  <rcc rId="5677" sId="17">
    <oc r="F12">
      <v>29</v>
    </oc>
    <nc r="F12"/>
  </rcc>
  <rcc rId="5678" sId="17">
    <oc r="G12">
      <v>30</v>
    </oc>
    <nc r="G12"/>
  </rcc>
  <rcc rId="5679" sId="17">
    <oc r="H12">
      <v>30</v>
    </oc>
    <nc r="H12"/>
  </rcc>
  <rcc rId="5680" sId="17">
    <oc r="I12">
      <v>29</v>
    </oc>
    <nc r="I12"/>
  </rcc>
  <rcc rId="5681" sId="17">
    <oc r="J12">
      <v>145</v>
    </oc>
    <nc r="J12"/>
  </rcc>
  <rcc rId="5682" sId="17">
    <oc r="L12">
      <v>145</v>
    </oc>
    <nc r="L12"/>
  </rcc>
  <rcc rId="5683" sId="17">
    <oc r="M12">
      <v>28</v>
    </oc>
    <nc r="M12"/>
  </rcc>
  <rcc rId="5684" sId="17">
    <oc r="N12">
      <v>2</v>
    </oc>
    <nc r="N12"/>
  </rcc>
  <rcc rId="5685" sId="18">
    <oc r="B3" t="inlineStr">
      <is>
        <t>1.</t>
      </is>
    </oc>
    <nc r="B3"/>
  </rcc>
  <rcc rId="5686" sId="18">
    <oc r="C3" t="inlineStr">
      <is>
        <t>Ніколаєв</t>
      </is>
    </oc>
    <nc r="C3"/>
  </rcc>
  <rcc rId="5687" sId="18">
    <oc r="E3" t="inlineStr">
      <is>
        <t>4.</t>
      </is>
    </oc>
    <nc r="E3"/>
  </rcc>
  <rcc rId="5688" sId="18">
    <oc r="F3" t="inlineStr">
      <is>
        <t xml:space="preserve">Вавіло </t>
      </is>
    </oc>
    <nc r="F3"/>
  </rcc>
  <rcc rId="5689" sId="18">
    <oc r="B4" t="inlineStr">
      <is>
        <t>2.</t>
      </is>
    </oc>
    <nc r="B4"/>
  </rcc>
  <rcc rId="5690" sId="18">
    <oc r="C4" t="inlineStr">
      <is>
        <t>Матвійчук</t>
      </is>
    </oc>
    <nc r="C4"/>
  </rcc>
  <rcc rId="5691" sId="18">
    <oc r="E4" t="inlineStr">
      <is>
        <t>5.</t>
      </is>
    </oc>
    <nc r="E4"/>
  </rcc>
  <rcc rId="5692" sId="18">
    <oc r="F4" t="inlineStr">
      <is>
        <t>Гондз</t>
      </is>
    </oc>
    <nc r="F4"/>
  </rcc>
  <rcc rId="5693" sId="18">
    <oc r="B5" t="inlineStr">
      <is>
        <t>3.</t>
      </is>
    </oc>
    <nc r="B5"/>
  </rcc>
  <rcc rId="5694" sId="18">
    <oc r="C5" t="inlineStr">
      <is>
        <t>Цюра</t>
      </is>
    </oc>
    <nc r="C5"/>
  </rcc>
  <rcc rId="5695" sId="18">
    <oc r="E5" t="inlineStr">
      <is>
        <t xml:space="preserve">6. </t>
      </is>
    </oc>
    <nc r="E5"/>
  </rcc>
  <rcc rId="5696" sId="18">
    <oc r="F5" t="inlineStr">
      <is>
        <t>Панченко - суддя стажер. Бали не враховуються</t>
      </is>
    </oc>
    <nc r="F5"/>
  </rcc>
  <rcc rId="5697" sId="18">
    <oc r="B10">
      <v>301</v>
    </oc>
    <nc r="B10"/>
  </rcc>
  <rcc rId="5698" sId="18">
    <oc r="C10" t="inlineStr">
      <is>
        <t>Леонідова Альона</t>
      </is>
    </oc>
    <nc r="C10"/>
  </rcc>
  <rcc rId="5699" sId="18">
    <oc r="D10">
      <v>30</v>
    </oc>
    <nc r="D10"/>
  </rcc>
  <rcc rId="5700" sId="18">
    <oc r="E10">
      <v>25</v>
    </oc>
    <nc r="E10"/>
  </rcc>
  <rcc rId="5701" sId="18">
    <oc r="F10">
      <v>25</v>
    </oc>
    <nc r="F10"/>
  </rcc>
  <rcc rId="5702" sId="18">
    <oc r="G10">
      <v>28</v>
    </oc>
    <nc r="G10"/>
  </rcc>
  <rcc rId="5703" sId="18">
    <oc r="H10">
      <v>28</v>
    </oc>
    <nc r="H10"/>
  </rcc>
  <rcc rId="5704" sId="18">
    <oc r="I10">
      <v>27.2</v>
    </oc>
    <nc r="I10"/>
  </rcc>
  <rcc rId="5705" sId="18">
    <oc r="J10">
      <v>136</v>
    </oc>
    <nc r="J10"/>
  </rcc>
  <rcc rId="5706" sId="18">
    <oc r="L10">
      <v>136</v>
    </oc>
    <nc r="L10"/>
  </rcc>
  <rcc rId="5707" sId="18">
    <oc r="M10">
      <v>28</v>
    </oc>
    <nc r="M10"/>
  </rcc>
  <rcc rId="5708" sId="18">
    <oc r="N10" t="inlineStr">
      <is>
        <t>робота не відповідає тех.ел.номінації</t>
      </is>
    </oc>
    <nc r="N10"/>
  </rcc>
  <rcc rId="5709" sId="18">
    <oc r="B11">
      <v>302</v>
    </oc>
    <nc r="B11"/>
  </rcc>
  <rcc rId="5710" sId="18">
    <oc r="C11" t="inlineStr">
      <is>
        <t>Мелешко Ірина</t>
      </is>
    </oc>
    <nc r="C11"/>
  </rcc>
  <rcc rId="5711" sId="18">
    <oc r="D11">
      <v>28</v>
    </oc>
    <nc r="D11"/>
  </rcc>
  <rcc rId="5712" sId="18">
    <oc r="E11">
      <v>25</v>
    </oc>
    <nc r="E11"/>
  </rcc>
  <rcc rId="5713" sId="18">
    <oc r="F11">
      <v>25</v>
    </oc>
    <nc r="F11"/>
  </rcc>
  <rcc rId="5714" sId="18">
    <oc r="G11">
      <v>30</v>
    </oc>
    <nc r="G11"/>
  </rcc>
  <rcc rId="5715" sId="18">
    <oc r="H11">
      <v>29</v>
    </oc>
    <nc r="H11"/>
  </rcc>
  <rcc rId="5716" sId="18">
    <oc r="I11">
      <v>27.4</v>
    </oc>
    <nc r="I11"/>
  </rcc>
  <rcc rId="5717" sId="18">
    <oc r="J11">
      <v>137</v>
    </oc>
    <nc r="J11"/>
  </rcc>
  <rcc rId="5718" sId="18">
    <oc r="L11">
      <v>137</v>
    </oc>
    <nc r="L11"/>
  </rcc>
  <rcc rId="5719" sId="18">
    <oc r="M11">
      <v>27</v>
    </oc>
    <nc r="M11"/>
  </rcc>
  <rcc rId="5720" sId="18">
    <oc r="N11" t="inlineStr">
      <is>
        <t>робота не відповідає тех.ел.номінації</t>
      </is>
    </oc>
    <nc r="N11"/>
  </rcc>
  <rcc rId="5721" sId="18">
    <oc r="B12">
      <v>303</v>
    </oc>
    <nc r="B12"/>
  </rcc>
  <rcc rId="5722" sId="18">
    <oc r="C12" t="inlineStr">
      <is>
        <t>Струк Віталія</t>
      </is>
    </oc>
    <nc r="C12"/>
  </rcc>
  <rcc rId="5723" sId="18">
    <oc r="D12">
      <v>29</v>
    </oc>
    <nc r="D12"/>
  </rcc>
  <rcc rId="5724" sId="18">
    <oc r="E12">
      <v>28</v>
    </oc>
    <nc r="E12"/>
  </rcc>
  <rcc rId="5725" sId="18">
    <oc r="F12">
      <v>29</v>
    </oc>
    <nc r="F12"/>
  </rcc>
  <rcc rId="5726" sId="18">
    <oc r="G12">
      <v>29</v>
    </oc>
    <nc r="G12"/>
  </rcc>
  <rcc rId="5727" sId="18">
    <oc r="H12">
      <v>30</v>
    </oc>
    <nc r="H12"/>
  </rcc>
  <rcc rId="5728" sId="18">
    <oc r="I12">
      <v>29</v>
    </oc>
    <nc r="I12"/>
  </rcc>
  <rcc rId="5729" sId="18">
    <oc r="J12">
      <v>145</v>
    </oc>
    <nc r="J12"/>
  </rcc>
  <rcc rId="5730" sId="18">
    <oc r="L12">
      <v>145</v>
    </oc>
    <nc r="L12"/>
  </rcc>
  <rcc rId="5731" sId="18">
    <oc r="M12">
      <v>29</v>
    </oc>
    <nc r="M12"/>
  </rcc>
  <rcc rId="5732" sId="18">
    <oc r="N12">
      <v>2</v>
    </oc>
    <nc r="N12"/>
  </rcc>
  <rcc rId="5733" sId="19">
    <oc r="B3" t="inlineStr">
      <is>
        <t>1.</t>
      </is>
    </oc>
    <nc r="B3"/>
  </rcc>
  <rcc rId="5734" sId="19">
    <oc r="C3" t="inlineStr">
      <is>
        <t>Цюра</t>
      </is>
    </oc>
    <nc r="C3"/>
  </rcc>
  <rcc rId="5735" sId="19">
    <oc r="E3" t="inlineStr">
      <is>
        <t>4.</t>
      </is>
    </oc>
    <nc r="E3"/>
  </rcc>
  <rcc rId="5736" sId="19">
    <oc r="F3" t="inlineStr">
      <is>
        <t>Матирний</t>
      </is>
    </oc>
    <nc r="F3"/>
  </rcc>
  <rcc rId="5737" sId="19">
    <oc r="B4" t="inlineStr">
      <is>
        <t>2.</t>
      </is>
    </oc>
    <nc r="B4"/>
  </rcc>
  <rcc rId="5738" sId="19">
    <oc r="C4" t="inlineStr">
      <is>
        <t>Матвійчук</t>
      </is>
    </oc>
    <nc r="C4"/>
  </rcc>
  <rcc rId="5739" sId="19">
    <oc r="E4" t="inlineStr">
      <is>
        <t>5.</t>
      </is>
    </oc>
    <nc r="E4"/>
  </rcc>
  <rcc rId="5740" sId="19">
    <oc r="F4" t="inlineStr">
      <is>
        <t>Ксеніта</t>
      </is>
    </oc>
    <nc r="F4"/>
  </rcc>
  <rcc rId="5741" sId="19">
    <oc r="B5" t="inlineStr">
      <is>
        <t>3.</t>
      </is>
    </oc>
    <nc r="B5"/>
  </rcc>
  <rcc rId="5742" sId="19">
    <oc r="C5" t="inlineStr">
      <is>
        <t>Ніколаєв</t>
      </is>
    </oc>
    <nc r="C5"/>
  </rcc>
  <rcc rId="5743" sId="19">
    <oc r="E5" t="inlineStr">
      <is>
        <t xml:space="preserve">6. </t>
      </is>
    </oc>
    <nc r="E5"/>
  </rcc>
  <rcc rId="5744" sId="19">
    <oc r="F5" t="inlineStr">
      <is>
        <t>Панченко - суддя стажер. Бали не враховуються</t>
      </is>
    </oc>
    <nc r="F5"/>
  </rcc>
  <rcc rId="5745" sId="19">
    <oc r="B10">
      <v>120</v>
    </oc>
    <nc r="B10"/>
  </rcc>
  <rcc rId="5746" sId="19">
    <oc r="C10" t="inlineStr">
      <is>
        <t>Духовченко Ілона</t>
      </is>
    </oc>
    <nc r="C10"/>
  </rcc>
  <rcc rId="5747" sId="19">
    <oc r="D10">
      <v>28</v>
    </oc>
    <nc r="D10"/>
  </rcc>
  <rcc rId="5748" sId="19">
    <oc r="E10">
      <v>30</v>
    </oc>
    <nc r="E10"/>
  </rcc>
  <rcc rId="5749" sId="19">
    <oc r="F10">
      <v>30</v>
    </oc>
    <nc r="F10"/>
  </rcc>
  <rcc rId="5750" sId="19">
    <oc r="G10">
      <v>30</v>
    </oc>
    <nc r="G10"/>
  </rcc>
  <rcc rId="5751" sId="19">
    <oc r="H10">
      <v>30</v>
    </oc>
    <nc r="H10"/>
  </rcc>
  <rcc rId="5752" sId="19">
    <oc r="I10">
      <f>AVERAGE(D10:H10)</f>
    </oc>
    <nc r="I10"/>
  </rcc>
  <rcc rId="5753" sId="19">
    <oc r="J10">
      <f>SUM(D10:H10)</f>
    </oc>
    <nc r="J10"/>
  </rcc>
  <rcc rId="5754" sId="19">
    <oc r="L10">
      <f>J10-K10</f>
    </oc>
    <nc r="L10"/>
  </rcc>
  <rcc rId="5755" sId="19">
    <oc r="M10">
      <v>30</v>
    </oc>
    <nc r="M10"/>
  </rcc>
  <rcc rId="5756" sId="19">
    <oc r="N10">
      <v>1</v>
    </oc>
    <nc r="N10"/>
  </rcc>
  <rcc rId="5757" sId="19">
    <oc r="B11">
      <v>121</v>
    </oc>
    <nc r="B11"/>
  </rcc>
  <rcc rId="5758" sId="19">
    <oc r="C11" t="inlineStr">
      <is>
        <t>Зборовська Наталія</t>
      </is>
    </oc>
    <nc r="C11"/>
  </rcc>
  <rcc rId="5759" sId="19">
    <oc r="D11">
      <v>26</v>
    </oc>
    <nc r="D11"/>
  </rcc>
  <rcc rId="5760" sId="19">
    <oc r="E11">
      <v>28</v>
    </oc>
    <nc r="E11"/>
  </rcc>
  <rcc rId="5761" sId="19">
    <oc r="F11">
      <v>29</v>
    </oc>
    <nc r="F11"/>
  </rcc>
  <rcc rId="5762" sId="19">
    <oc r="G11">
      <v>27</v>
    </oc>
    <nc r="G11"/>
  </rcc>
  <rcc rId="5763" sId="19">
    <oc r="H11">
      <v>29</v>
    </oc>
    <nc r="H11"/>
  </rcc>
  <rcc rId="5764" sId="19">
    <oc r="I11">
      <f>AVERAGE(D11:H11)</f>
    </oc>
    <nc r="I11"/>
  </rcc>
  <rcc rId="5765" sId="19">
    <oc r="J11">
      <f>SUM(D11:H11)</f>
    </oc>
    <nc r="J11"/>
  </rcc>
  <rcc rId="5766" sId="19">
    <oc r="L11">
      <f>J11-K11</f>
    </oc>
    <nc r="L11"/>
  </rcc>
  <rcc rId="5767" sId="19">
    <oc r="M11">
      <v>28</v>
    </oc>
    <nc r="M11"/>
  </rcc>
  <rcc rId="5768" sId="19">
    <oc r="N11">
      <v>2</v>
    </oc>
    <nc r="N11"/>
  </rcc>
  <rcc rId="5769" sId="19">
    <oc r="B12">
      <v>122</v>
    </oc>
    <nc r="B12"/>
  </rcc>
  <rcc rId="5770" sId="19">
    <oc r="C12" t="inlineStr">
      <is>
        <t>Ольшанська Діана</t>
      </is>
    </oc>
    <nc r="C12"/>
  </rcc>
  <rcc rId="5771" sId="19">
    <oc r="D12">
      <v>25</v>
    </oc>
    <nc r="D12"/>
  </rcc>
  <rcc rId="5772" sId="19">
    <oc r="E12">
      <v>29</v>
    </oc>
    <nc r="E12"/>
  </rcc>
  <rcc rId="5773" sId="19">
    <oc r="F12">
      <v>28</v>
    </oc>
    <nc r="F12"/>
  </rcc>
  <rcc rId="5774" sId="19">
    <oc r="G12">
      <v>25</v>
    </oc>
    <nc r="G12"/>
  </rcc>
  <rcc rId="5775" sId="19">
    <oc r="H12">
      <v>28</v>
    </oc>
    <nc r="H12"/>
  </rcc>
  <rcc rId="5776" sId="19">
    <oc r="I12">
      <f>AVERAGE(D12:H12)</f>
    </oc>
    <nc r="I12"/>
  </rcc>
  <rcc rId="5777" sId="19">
    <oc r="J12">
      <f>SUM(D12:H12)</f>
    </oc>
    <nc r="J12"/>
  </rcc>
  <rcc rId="5778" sId="19">
    <oc r="L12">
      <f>J12-K12</f>
    </oc>
    <nc r="L12"/>
  </rcc>
  <rcc rId="5779" sId="19">
    <oc r="M12">
      <v>29</v>
    </oc>
    <nc r="M12"/>
  </rcc>
  <rcc rId="5780" sId="19">
    <oc r="N12">
      <v>3</v>
    </oc>
    <nc r="N12"/>
  </rcc>
  <rcc rId="5781" sId="19">
    <oc r="B14">
      <v>150</v>
    </oc>
    <nc r="B14"/>
  </rcc>
  <rcc rId="5782" sId="19">
    <oc r="C14" t="inlineStr">
      <is>
        <t>Андросюк Анна</t>
      </is>
    </oc>
    <nc r="C14"/>
  </rcc>
  <rcc rId="5783" sId="19">
    <oc r="D14">
      <v>25</v>
    </oc>
    <nc r="D14"/>
  </rcc>
  <rcc rId="5784" sId="19">
    <oc r="E14">
      <v>27</v>
    </oc>
    <nc r="E14"/>
  </rcc>
  <rcc rId="5785" sId="19">
    <oc r="F14">
      <v>25</v>
    </oc>
    <nc r="F14"/>
  </rcc>
  <rcc rId="5786" sId="19">
    <oc r="G14">
      <v>25</v>
    </oc>
    <nc r="G14"/>
  </rcc>
  <rcc rId="5787" sId="19">
    <oc r="H14">
      <v>28</v>
    </oc>
    <nc r="H14"/>
  </rcc>
  <rcc rId="5788" sId="19">
    <oc r="I14">
      <f>AVERAGE(D14:H14)</f>
    </oc>
    <nc r="I14"/>
  </rcc>
  <rcc rId="5789" sId="19">
    <oc r="J14">
      <f>SUM(D14:H14)</f>
    </oc>
    <nc r="J14"/>
  </rcc>
  <rcc rId="5790" sId="19">
    <oc r="L14">
      <f>J14-K14</f>
    </oc>
    <nc r="L14"/>
  </rcc>
  <rcc rId="5791" sId="19">
    <oc r="M14">
      <v>25</v>
    </oc>
    <nc r="M14"/>
  </rcc>
  <rcc rId="5792" sId="19">
    <oc r="B15">
      <v>151</v>
    </oc>
    <nc r="B15"/>
  </rcc>
  <rcc rId="5793" sId="19">
    <oc r="C15" t="inlineStr">
      <is>
        <t>Віщенко Ольга</t>
      </is>
    </oc>
    <nc r="C15"/>
  </rcc>
  <rcc rId="5794" sId="19">
    <oc r="D15">
      <v>25</v>
    </oc>
    <nc r="D15"/>
  </rcc>
  <rcc rId="5795" sId="19">
    <oc r="E15">
      <v>25</v>
    </oc>
    <nc r="E15"/>
  </rcc>
  <rcc rId="5796" sId="19">
    <oc r="F15">
      <v>26</v>
    </oc>
    <nc r="F15"/>
  </rcc>
  <rcc rId="5797" sId="19">
    <oc r="G15">
      <v>29</v>
    </oc>
    <nc r="G15"/>
  </rcc>
  <rcc rId="5798" sId="19">
    <oc r="H15">
      <v>25</v>
    </oc>
    <nc r="H15"/>
  </rcc>
  <rcc rId="5799" sId="19">
    <oc r="I15">
      <f>AVERAGE(D15:H15)</f>
    </oc>
    <nc r="I15"/>
  </rcc>
  <rcc rId="5800" sId="19">
    <oc r="J15">
      <f>SUM(D15:H15)</f>
    </oc>
    <nc r="J15"/>
  </rcc>
  <rcc rId="5801" sId="19">
    <oc r="L15">
      <f>J15-K15</f>
    </oc>
    <nc r="L15"/>
  </rcc>
  <rcc rId="5802" sId="19">
    <oc r="M15">
      <v>29</v>
    </oc>
    <nc r="M15"/>
  </rcc>
  <rcc rId="5803" sId="19">
    <oc r="B16">
      <v>152</v>
    </oc>
    <nc r="B16"/>
  </rcc>
  <rcc rId="5804" sId="19">
    <oc r="C16" t="inlineStr">
      <is>
        <t>Заставна Ірина</t>
      </is>
    </oc>
    <nc r="C16"/>
  </rcc>
  <rcc rId="5805" sId="19">
    <oc r="D16">
      <v>28</v>
    </oc>
    <nc r="D16"/>
  </rcc>
  <rcc rId="5806" sId="19">
    <oc r="E16">
      <v>25</v>
    </oc>
    <nc r="E16"/>
  </rcc>
  <rcc rId="5807" sId="19">
    <oc r="F16">
      <v>25</v>
    </oc>
    <nc r="F16"/>
  </rcc>
  <rcc rId="5808" sId="19">
    <oc r="G16">
      <v>26</v>
    </oc>
    <nc r="G16"/>
  </rcc>
  <rcc rId="5809" sId="19">
    <oc r="H16">
      <v>25</v>
    </oc>
    <nc r="H16"/>
  </rcc>
  <rcc rId="5810" sId="19">
    <oc r="I16">
      <f>AVERAGE(D16:H16)</f>
    </oc>
    <nc r="I16"/>
  </rcc>
  <rcc rId="5811" sId="19">
    <oc r="J16">
      <f>SUM(D16:H16)</f>
    </oc>
    <nc r="J16"/>
  </rcc>
  <rcc rId="5812" sId="19">
    <oc r="L16">
      <f>J16-K16</f>
    </oc>
    <nc r="L16"/>
  </rcc>
  <rcc rId="5813" sId="19">
    <oc r="M16">
      <v>25</v>
    </oc>
    <nc r="M16"/>
  </rcc>
  <rcc rId="5814" sId="19">
    <oc r="B17">
      <v>153</v>
    </oc>
    <nc r="B17"/>
  </rcc>
  <rcc rId="5815" sId="19">
    <oc r="C17" t="inlineStr">
      <is>
        <t>Кащій Ірина</t>
      </is>
    </oc>
    <nc r="C17"/>
  </rcc>
  <rcc rId="5816" sId="19">
    <oc r="D17">
      <v>29</v>
    </oc>
    <nc r="D17"/>
  </rcc>
  <rcc rId="5817" sId="19">
    <oc r="E17">
      <v>25</v>
    </oc>
    <nc r="E17"/>
  </rcc>
  <rcc rId="5818" sId="19">
    <oc r="F17">
      <v>28</v>
    </oc>
    <nc r="F17"/>
  </rcc>
  <rcc rId="5819" sId="19">
    <oc r="G17">
      <v>25</v>
    </oc>
    <nc r="G17"/>
  </rcc>
  <rcc rId="5820" sId="19">
    <oc r="H17">
      <v>25</v>
    </oc>
    <nc r="H17"/>
  </rcc>
  <rcc rId="5821" sId="19">
    <oc r="I17">
      <f>AVERAGE(D17:H17)</f>
    </oc>
    <nc r="I17"/>
  </rcc>
  <rcc rId="5822" sId="19">
    <oc r="J17">
      <f>SUM(D17:H17)</f>
    </oc>
    <nc r="J17"/>
  </rcc>
  <rcc rId="5823" sId="19">
    <oc r="L17">
      <f>J17-K17</f>
    </oc>
    <nc r="L17"/>
  </rcc>
  <rcc rId="5824" sId="19">
    <oc r="M17">
      <v>26</v>
    </oc>
    <nc r="M17"/>
  </rcc>
  <rcc rId="5825" sId="19">
    <oc r="B18">
      <v>154</v>
    </oc>
    <nc r="B18"/>
  </rcc>
  <rcc rId="5826" sId="19">
    <oc r="C18" t="inlineStr">
      <is>
        <t>Куксова Анна</t>
      </is>
    </oc>
    <nc r="C18"/>
  </rcc>
  <rcc rId="5827" sId="19">
    <oc r="D18">
      <v>26</v>
    </oc>
    <nc r="D18"/>
  </rcc>
  <rcc rId="5828" sId="19">
    <oc r="E18">
      <v>26</v>
    </oc>
    <nc r="E18"/>
  </rcc>
  <rcc rId="5829" sId="19">
    <oc r="F18">
      <v>27</v>
    </oc>
    <nc r="F18"/>
  </rcc>
  <rcc rId="5830" sId="19">
    <oc r="G18">
      <v>27</v>
    </oc>
    <nc r="G18"/>
  </rcc>
  <rcc rId="5831" sId="19">
    <oc r="H18">
      <v>29</v>
    </oc>
    <nc r="H18"/>
  </rcc>
  <rcc rId="5832" sId="19">
    <oc r="I18">
      <f>AVERAGE(D18:H18)</f>
    </oc>
    <nc r="I18"/>
  </rcc>
  <rcc rId="5833" sId="19">
    <oc r="J18">
      <f>SUM(D18:H18)</f>
    </oc>
    <nc r="J18"/>
  </rcc>
  <rcc rId="5834" sId="19">
    <oc r="L18">
      <f>J18-K18</f>
    </oc>
    <nc r="L18"/>
  </rcc>
  <rcc rId="5835" sId="19">
    <oc r="M18">
      <v>27</v>
    </oc>
    <nc r="M18"/>
  </rcc>
  <rcc rId="5836" sId="19">
    <oc r="N18">
      <v>3</v>
    </oc>
    <nc r="N18"/>
  </rcc>
  <rcc rId="5837" sId="19">
    <oc r="B19">
      <v>155</v>
    </oc>
    <nc r="B19"/>
  </rcc>
  <rcc rId="5838" sId="19">
    <oc r="C19" t="inlineStr">
      <is>
        <t>Леонідова Альона</t>
      </is>
    </oc>
    <nc r="C19"/>
  </rcc>
  <rcc rId="5839" sId="19">
    <oc r="D19">
      <v>30</v>
    </oc>
    <nc r="D19"/>
  </rcc>
  <rcc rId="5840" sId="19">
    <oc r="E19">
      <v>30</v>
    </oc>
    <nc r="E19"/>
  </rcc>
  <rcc rId="5841" sId="19">
    <oc r="F19">
      <v>30</v>
    </oc>
    <nc r="F19"/>
  </rcc>
  <rcc rId="5842" sId="19">
    <oc r="G19">
      <v>30</v>
    </oc>
    <nc r="G19"/>
  </rcc>
  <rcc rId="5843" sId="19">
    <oc r="H19">
      <v>30</v>
    </oc>
    <nc r="H19"/>
  </rcc>
  <rcc rId="5844" sId="19">
    <oc r="I19">
      <f>AVERAGE(D19:H19)</f>
    </oc>
    <nc r="I19"/>
  </rcc>
  <rcc rId="5845" sId="19">
    <oc r="J19">
      <f>SUM(D19:H19)</f>
    </oc>
    <nc r="J19"/>
  </rcc>
  <rcc rId="5846" sId="19">
    <oc r="L19">
      <f>J19-K19</f>
    </oc>
    <nc r="L19"/>
  </rcc>
  <rcc rId="5847" sId="19">
    <oc r="M19">
      <v>30</v>
    </oc>
    <nc r="M19"/>
  </rcc>
  <rcc rId="5848" sId="19">
    <oc r="N19">
      <v>1</v>
    </oc>
    <nc r="N19"/>
  </rcc>
  <rcc rId="5849" sId="19">
    <oc r="B20">
      <v>156</v>
    </oc>
    <nc r="B20"/>
  </rcc>
  <rcc rId="5850" sId="19">
    <oc r="C20" t="inlineStr">
      <is>
        <t>Лук’янчук Анастасія</t>
      </is>
    </oc>
    <nc r="C20"/>
  </rcc>
  <rcc rId="5851" sId="19">
    <oc r="D20">
      <v>25</v>
    </oc>
    <nc r="D20"/>
  </rcc>
  <rcc rId="5852" sId="19">
    <oc r="E20">
      <v>28</v>
    </oc>
    <nc r="E20"/>
  </rcc>
  <rcc rId="5853" sId="19">
    <oc r="F20">
      <v>25</v>
    </oc>
    <nc r="F20"/>
  </rcc>
  <rcc rId="5854" sId="19">
    <oc r="G20">
      <v>25</v>
    </oc>
    <nc r="G20"/>
  </rcc>
  <rcc rId="5855" sId="19">
    <oc r="H20">
      <v>25</v>
    </oc>
    <nc r="H20"/>
  </rcc>
  <rcc rId="5856" sId="19">
    <oc r="I20">
      <f>AVERAGE(D20:H20)</f>
    </oc>
    <nc r="I20"/>
  </rcc>
  <rcc rId="5857" sId="19">
    <oc r="J20">
      <f>SUM(D20:H20)</f>
    </oc>
    <nc r="J20"/>
  </rcc>
  <rcc rId="5858" sId="19">
    <oc r="L20">
      <f>J20-K20</f>
    </oc>
    <nc r="L20"/>
  </rcc>
  <rcc rId="5859" sId="19">
    <oc r="M20">
      <v>25</v>
    </oc>
    <nc r="M20"/>
  </rcc>
  <rcc rId="5860" sId="19">
    <oc r="B21">
      <v>157</v>
    </oc>
    <nc r="B21"/>
  </rcc>
  <rcc rId="5861" sId="19">
    <oc r="C21" t="inlineStr">
      <is>
        <t>Мудрак Інна</t>
      </is>
    </oc>
    <nc r="C21"/>
  </rcc>
  <rcc rId="5862" sId="19">
    <oc r="D21">
      <v>25</v>
    </oc>
    <nc r="D21"/>
  </rcc>
  <rcc rId="5863" sId="19">
    <oc r="E21">
      <v>25</v>
    </oc>
    <nc r="E21"/>
  </rcc>
  <rcc rId="5864" sId="19">
    <oc r="F21">
      <v>25</v>
    </oc>
    <nc r="F21"/>
  </rcc>
  <rcc rId="5865" sId="19">
    <oc r="G21">
      <v>25</v>
    </oc>
    <nc r="G21"/>
  </rcc>
  <rcc rId="5866" sId="19">
    <oc r="H21">
      <v>26</v>
    </oc>
    <nc r="H21"/>
  </rcc>
  <rcc rId="5867" sId="19">
    <oc r="I21">
      <f>AVERAGE(D21:H21)</f>
    </oc>
    <nc r="I21"/>
  </rcc>
  <rcc rId="5868" sId="19">
    <oc r="J21">
      <f>SUM(D21:H21)</f>
    </oc>
    <nc r="J21"/>
  </rcc>
  <rcc rId="5869" sId="19">
    <oc r="L21">
      <f>J21-K21</f>
    </oc>
    <nc r="L21"/>
  </rcc>
  <rcc rId="5870" sId="19">
    <oc r="M21">
      <v>25</v>
    </oc>
    <nc r="M21"/>
  </rcc>
  <rcc rId="5871" sId="19">
    <oc r="B22">
      <v>158</v>
    </oc>
    <nc r="B22"/>
  </rcc>
  <rcc rId="5872" sId="19">
    <oc r="C22" t="inlineStr">
      <is>
        <t>Струк Віталія</t>
      </is>
    </oc>
    <nc r="C22"/>
  </rcc>
  <rcc rId="5873" sId="19">
    <oc r="D22">
      <v>27</v>
    </oc>
    <nc r="D22"/>
  </rcc>
  <rcc rId="5874" sId="19">
    <oc r="E22">
      <v>29</v>
    </oc>
    <nc r="E22"/>
  </rcc>
  <rcc rId="5875" sId="19">
    <oc r="F22">
      <v>29</v>
    </oc>
    <nc r="F22"/>
  </rcc>
  <rcc rId="5876" sId="19">
    <oc r="G22">
      <v>28</v>
    </oc>
    <nc r="G22"/>
  </rcc>
  <rcc rId="5877" sId="19">
    <oc r="H22">
      <v>27</v>
    </oc>
    <nc r="H22"/>
  </rcc>
  <rcc rId="5878" sId="19">
    <oc r="I22">
      <f>AVERAGE(D22:H22)</f>
    </oc>
    <nc r="I22"/>
  </rcc>
  <rcc rId="5879" sId="19">
    <oc r="J22">
      <f>SUM(D22:H22)</f>
    </oc>
    <nc r="J22"/>
  </rcc>
  <rcc rId="5880" sId="19">
    <oc r="L22">
      <f>J22-K22</f>
    </oc>
    <nc r="L22"/>
  </rcc>
  <rcc rId="5881" sId="19">
    <oc r="M22">
      <v>28</v>
    </oc>
    <nc r="M22"/>
  </rcc>
  <rcc rId="5882" sId="19">
    <oc r="N22">
      <v>2</v>
    </oc>
    <nc r="N22"/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C10:L12">
    <dxf>
      <fill>
        <patternFill>
          <bgColor theme="0"/>
        </patternFill>
      </fill>
    </dxf>
  </rfmt>
  <rfmt sheetId="19" sqref="C14:M21">
    <dxf>
      <fill>
        <patternFill>
          <bgColor theme="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83" sId="3">
    <nc r="A1" t="inlineStr">
      <is>
        <t>жіночий FULL FASHION LOOK</t>
      </is>
    </nc>
  </rcc>
  <rfmt sheetId="3" sqref="A1" start="0" length="2147483647">
    <dxf>
      <font>
        <sz val="15"/>
      </font>
    </dxf>
  </rfmt>
  <rfmt sheetId="3" sqref="A1" start="0" length="2147483647">
    <dxf>
      <font>
        <b/>
      </font>
    </dxf>
  </rfmt>
  <rrc rId="5884" sId="3" eol="1" ref="A2:XFD2" action="insertRow"/>
  <rcc rId="5885" sId="3">
    <nc r="A2" t="inlineStr">
      <is>
        <t>без розподілення на категорії</t>
      </is>
    </nc>
  </rcc>
  <rrc rId="5886" sId="3" eol="1" ref="A4:XFD4" action="insertRow"/>
  <rcc rId="5887" sId="3">
    <nc r="A4" t="inlineStr">
      <is>
        <t>СУДДІ</t>
      </is>
    </nc>
  </rcc>
  <rcc rId="5888" sId="3">
    <nc r="B4">
      <v>1</v>
    </nc>
  </rcc>
  <rrc rId="5889" sId="3" eol="1" ref="A5:XFD5" action="insertRow"/>
  <rcc rId="5890" sId="3">
    <nc r="B5">
      <v>2</v>
    </nc>
  </rcc>
  <rrc rId="5891" sId="3" eol="1" ref="A6:XFD6" action="insertRow"/>
  <rcc rId="5892" sId="3">
    <nc r="B6">
      <v>3</v>
    </nc>
  </rcc>
  <rcc rId="5893" sId="3">
    <nc r="G4">
      <v>4</v>
    </nc>
  </rcc>
  <rcc rId="5894" sId="3">
    <nc r="G5">
      <v>5</v>
    </nc>
  </rcc>
  <rcc rId="5895" sId="3">
    <nc r="G6">
      <v>6</v>
    </nc>
  </rcc>
  <rfmt sheetId="3" sqref="A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3" sqref="B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C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D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E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F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G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H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I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J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K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3" sqref="L8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8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8" start="0" length="0">
    <dxf>
      <alignment horizontal="center" vertical="top" readingOrder="0"/>
    </dxf>
  </rfmt>
  <rfmt sheetId="3" sqref="A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9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9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9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0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0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1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1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2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2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3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3" start="0" length="0">
    <dxf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4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4" start="0" length="0">
    <dxf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5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5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1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1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C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D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E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F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G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H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I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J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K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L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M16" start="0" length="0">
    <dxf>
      <font>
        <sz val="9"/>
        <color theme="1"/>
        <name val="Calibri"/>
        <scheme val="minor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N16" start="0" length="0">
    <dxf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5896" sId="3">
    <nc r="A8" t="inlineStr">
      <is>
        <t>уч</t>
      </is>
    </nc>
  </rcc>
  <rcc rId="5897" sId="3">
    <nc r="B8" t="inlineStr">
      <is>
        <t>ПІБ</t>
      </is>
    </nc>
  </rcc>
  <rcc rId="5898" sId="3">
    <nc r="C8" t="inlineStr">
      <is>
        <t>суддя</t>
      </is>
    </nc>
  </rcc>
  <rcc rId="5899" sId="3">
    <nc r="D8" t="inlineStr">
      <is>
        <t>суддя</t>
      </is>
    </nc>
  </rcc>
  <rcc rId="5900" sId="3">
    <nc r="E8" t="inlineStr">
      <is>
        <t>суддя</t>
      </is>
    </nc>
  </rcc>
  <rcc rId="5901" sId="3">
    <nc r="F8" t="inlineStr">
      <is>
        <t>суддя</t>
      </is>
    </nc>
  </rcc>
  <rcc rId="5902" sId="3">
    <nc r="G8" t="inlineStr">
      <is>
        <t>суддя</t>
      </is>
    </nc>
  </rcc>
  <rcc rId="5903" sId="3">
    <nc r="H8" t="inlineStr">
      <is>
        <t>суддя-стажер</t>
      </is>
    </nc>
  </rcc>
  <rfmt sheetId="3" sqref="A8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5904" sId="3">
    <nc r="I8" t="inlineStr">
      <is>
        <t>сер бал</t>
      </is>
    </nc>
  </rcc>
  <rcc rId="5905" sId="3">
    <nc r="J8" t="inlineStr">
      <is>
        <t>заг бал</t>
      </is>
    </nc>
  </rcc>
  <rcc rId="5906" sId="3">
    <nc r="K8" t="inlineStr">
      <is>
        <t>штраф</t>
      </is>
    </nc>
  </rcc>
  <rcc rId="5907" sId="3">
    <nc r="L8" t="inlineStr">
      <is>
        <t>фін бал</t>
      </is>
    </nc>
  </rcc>
  <rcc rId="5908" sId="3">
    <nc r="M8" t="inlineStr">
      <is>
        <t>місце</t>
      </is>
    </nc>
  </rcc>
  <rcc rId="5909" sId="3" odxf="1" dxf="1">
    <nc r="N8" t="inlineStr">
      <is>
        <t>суддя-стажер</t>
      </is>
    </nc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N13:N14">
    <dxf>
      <fill>
        <patternFill>
          <bgColor theme="0"/>
        </patternFill>
      </fill>
    </dxf>
  </rfmt>
  <rrc rId="5910" sId="3" ref="H1:H1048576" action="deleteCol">
    <rfmt sheetId="3" xfDxf="1" sqref="H1:H1048576" start="0" length="0"/>
    <rcc rId="0" sId="3" dxf="1">
      <nc r="H8" t="inlineStr">
        <is>
          <t>суддя-стажер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H9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1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2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3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4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5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6" start="0" length="0">
      <dxf>
        <font>
          <sz val="9"/>
          <color theme="1"/>
          <name val="Calibri"/>
          <scheme val="minor"/>
        </font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3" sqref="L8" start="0" length="2147483647">
    <dxf>
      <font>
        <b/>
      </font>
    </dxf>
  </rfmt>
  <rsnm rId="5911" sheetId="3" oldName="[жіноча секція!.xlsx]лист" newName="[жіноча секція!.xlsx]жін фул фешн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2" sId="9">
    <oc r="A1" t="inlineStr">
      <is>
        <t>Номінація: комерційна зачіска з елементами плетіння</t>
      </is>
    </oc>
    <nc r="A1" t="inlineStr">
      <is>
        <t>Номінація: зачіска з елементами плетіння</t>
      </is>
    </nc>
  </rcc>
  <rfmt sheetId="9" sqref="A1" start="0" length="2147483647">
    <dxf>
      <font>
        <sz val="13"/>
      </font>
    </dxf>
  </rfmt>
  <rcv guid="{8EE77AE5-7066-4865-A043-C21D77FEC554}" action="delete"/>
  <rcv guid="{8EE77AE5-7066-4865-A043-C21D77FEC554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N10:N27">
    <dxf>
      <fill>
        <patternFill>
          <bgColor theme="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3" sId="21">
    <oc r="C3" t="inlineStr">
      <is>
        <t>Матвічук</t>
      </is>
    </oc>
    <nc r="C3"/>
  </rcc>
  <rcc rId="5914" sId="21">
    <oc r="C4" t="inlineStr">
      <is>
        <t>Цюра</t>
      </is>
    </oc>
    <nc r="C4"/>
  </rcc>
  <rcc rId="5915" sId="21">
    <oc r="C5" t="inlineStr">
      <is>
        <t>Ніколаєв</t>
      </is>
    </oc>
    <nc r="C5"/>
  </rcc>
  <rcc rId="5916" sId="21">
    <oc r="F3" t="inlineStr">
      <is>
        <t>Ксеніта</t>
      </is>
    </oc>
    <nc r="F3"/>
  </rcc>
  <rcc rId="5917" sId="21">
    <oc r="F4" t="inlineStr">
      <is>
        <t>Гондз</t>
      </is>
    </oc>
    <nc r="F4"/>
  </rcc>
  <rcc rId="5918" sId="21">
    <oc r="F5" t="inlineStr">
      <is>
        <t>Панченко</t>
      </is>
    </oc>
    <nc r="F5"/>
  </rcc>
  <rcc rId="5919" sId="21">
    <oc r="H5" t="inlineStr">
      <is>
        <t>суддя стажер. Бали зараховуються</t>
      </is>
    </oc>
    <nc r="H5"/>
  </rcc>
  <rfmt sheetId="21" sqref="A1" start="0" length="2147483647">
    <dxf>
      <font>
        <sz val="13"/>
      </font>
    </dxf>
  </rfmt>
  <rfmt sheetId="21" sqref="N17:N38">
    <dxf>
      <fill>
        <patternFill>
          <bgColor theme="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0" sId="21">
    <oc r="A7" t="inlineStr">
      <is>
        <t>№</t>
      </is>
    </oc>
    <nc r="A7"/>
  </rcc>
  <rcc rId="5921" sId="21">
    <oc r="A10">
      <v>1</v>
    </oc>
    <nc r="A10"/>
  </rcc>
  <rcc rId="5922" sId="21">
    <oc r="A11">
      <f>A10+1</f>
    </oc>
    <nc r="A11"/>
  </rcc>
  <rcc rId="5923" sId="21">
    <oc r="A12">
      <f>A11+1</f>
    </oc>
    <nc r="A12"/>
  </rcc>
  <rcc rId="5924" sId="21">
    <oc r="A13">
      <v>4</v>
    </oc>
    <nc r="A13"/>
  </rcc>
  <rcc rId="5925" sId="21">
    <oc r="A14">
      <v>5</v>
    </oc>
    <nc r="A14"/>
  </rcc>
  <rcc rId="5926" sId="21">
    <oc r="A15">
      <v>6</v>
    </oc>
    <nc r="A15"/>
  </rcc>
  <rcc rId="5927" sId="21">
    <oc r="A16">
      <v>7</v>
    </oc>
    <nc r="A16"/>
  </rcc>
  <rcc rId="5928" sId="21">
    <oc r="A17">
      <f>A16+1</f>
    </oc>
    <nc r="A17"/>
  </rcc>
  <rcc rId="5929" sId="21">
    <oc r="A18">
      <f>A17+1</f>
    </oc>
    <nc r="A18"/>
  </rcc>
  <rcc rId="5930" sId="21">
    <oc r="A19">
      <v>10</v>
    </oc>
    <nc r="A19"/>
  </rcc>
  <rcc rId="5931" sId="21">
    <oc r="A20">
      <f>A19+1</f>
    </oc>
    <nc r="A20"/>
  </rcc>
  <rcc rId="5932" sId="21">
    <oc r="A21">
      <f>A20+1</f>
    </oc>
    <nc r="A21"/>
  </rcc>
  <rcc rId="5933" sId="21">
    <oc r="A22">
      <v>13</v>
    </oc>
    <nc r="A22"/>
  </rcc>
  <rcc rId="5934" sId="21">
    <oc r="A23">
      <f>A22+1</f>
    </oc>
    <nc r="A23"/>
  </rcc>
  <rcc rId="5935" sId="21">
    <oc r="A25">
      <v>15</v>
    </oc>
    <nc r="A25"/>
  </rcc>
  <rcc rId="5936" sId="21">
    <oc r="A26">
      <v>16</v>
    </oc>
    <nc r="A26"/>
  </rcc>
  <rcc rId="5937" sId="21">
    <oc r="A27">
      <v>17</v>
    </oc>
    <nc r="A27"/>
  </rcc>
  <rcc rId="5938" sId="21">
    <oc r="A28">
      <v>18</v>
    </oc>
    <nc r="A28"/>
  </rcc>
  <rcc rId="5939" sId="21">
    <oc r="A30">
      <v>19</v>
    </oc>
    <nc r="A30"/>
  </rcc>
  <rcc rId="5940" sId="21">
    <oc r="A31">
      <v>20</v>
    </oc>
    <nc r="A31"/>
  </rcc>
  <rcc rId="5941" sId="21">
    <oc r="A32">
      <v>21</v>
    </oc>
    <nc r="A32"/>
  </rcc>
  <rcc rId="5942" sId="21">
    <oc r="A33">
      <v>22</v>
    </oc>
    <nc r="A33"/>
  </rcc>
  <rcc rId="5943" sId="21">
    <oc r="A34">
      <v>23</v>
    </oc>
    <nc r="A34"/>
  </rcc>
  <rcc rId="5944" sId="21">
    <oc r="A35">
      <v>24</v>
    </oc>
    <nc r="A35"/>
  </rcc>
  <rcc rId="5945" sId="21">
    <oc r="A37">
      <v>25</v>
    </oc>
    <nc r="A37"/>
  </rcc>
  <rcc rId="5946" sId="21">
    <oc r="A38">
      <v>26</v>
    </oc>
    <nc r="A38"/>
  </rcc>
  <rcc rId="5947" sId="9">
    <oc r="A7" t="inlineStr">
      <is>
        <t>№</t>
      </is>
    </oc>
    <nc r="A7"/>
  </rcc>
  <rcc rId="5948" sId="9">
    <oc r="A10">
      <v>1</v>
    </oc>
    <nc r="A10"/>
  </rcc>
  <rcc rId="5949" sId="9">
    <oc r="A11">
      <f>A10+1</f>
    </oc>
    <nc r="A11"/>
  </rcc>
  <rcc rId="5950" sId="9">
    <oc r="A12">
      <f>A11+1</f>
    </oc>
    <nc r="A12"/>
  </rcc>
  <rcc rId="5951" sId="9">
    <oc r="A14">
      <v>4</v>
    </oc>
    <nc r="A14"/>
  </rcc>
  <rcc rId="5952" sId="9">
    <oc r="A15">
      <v>5</v>
    </oc>
    <nc r="A15"/>
  </rcc>
  <rcc rId="5953" sId="9">
    <oc r="A16">
      <v>6</v>
    </oc>
    <nc r="A16"/>
  </rcc>
  <rcc rId="5954" sId="9">
    <oc r="A17">
      <v>7</v>
    </oc>
    <nc r="A17"/>
  </rcc>
  <rcc rId="5955" sId="9">
    <oc r="A19">
      <v>8</v>
    </oc>
    <nc r="A19"/>
  </rcc>
  <rcc rId="5956" sId="9">
    <oc r="A20">
      <v>9</v>
    </oc>
    <nc r="A20"/>
  </rcc>
  <rcc rId="5957" sId="9">
    <oc r="A21">
      <v>10</v>
    </oc>
    <nc r="A21"/>
  </rcc>
  <rcc rId="5958" sId="9">
    <oc r="A22">
      <v>11</v>
    </oc>
    <nc r="A22"/>
  </rcc>
  <rcc rId="5959" sId="9">
    <oc r="A23">
      <v>12</v>
    </oc>
    <nc r="A23"/>
  </rcc>
  <rcc rId="5960" sId="9">
    <oc r="A24">
      <v>13</v>
    </oc>
    <nc r="A24"/>
  </rcc>
  <rcc rId="5961" sId="9">
    <oc r="A26">
      <v>14</v>
    </oc>
    <nc r="A26"/>
  </rcc>
  <rcc rId="5962" sId="9">
    <oc r="A27">
      <v>15</v>
    </oc>
    <nc r="A27"/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3" sId="10">
    <oc r="A7" t="inlineStr">
      <is>
        <t>№</t>
      </is>
    </oc>
    <nc r="A7"/>
  </rcc>
  <rcc rId="5964" sId="10">
    <oc r="A10">
      <v>1</v>
    </oc>
    <nc r="A10"/>
  </rcc>
  <rcc rId="5965" sId="10">
    <oc r="A11">
      <f>A10+1</f>
    </oc>
    <nc r="A11"/>
  </rcc>
  <rcc rId="5966" sId="10">
    <oc r="A12">
      <f>A11+1</f>
    </oc>
    <nc r="A12"/>
  </rcc>
  <rcc rId="5967" sId="10">
    <oc r="A13">
      <f>A12+1</f>
    </oc>
    <nc r="A13"/>
  </rcc>
  <rcv guid="{8EE77AE5-7066-4865-A043-C21D77FEC554}" action="delete"/>
  <rcv guid="{8EE77AE5-7066-4865-A043-C21D77FEC554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8" sId="1">
    <oc r="A7" t="inlineStr">
      <is>
        <t>№</t>
      </is>
    </oc>
    <nc r="A7"/>
  </rcc>
  <rcc rId="5969" sId="1">
    <oc r="A10">
      <v>1</v>
    </oc>
    <nc r="A10"/>
  </rcc>
  <rcc rId="5970" sId="1">
    <oc r="A11">
      <v>2</v>
    </oc>
    <nc r="A11"/>
  </rcc>
  <rcc rId="5971" sId="1">
    <oc r="A12">
      <v>3</v>
    </oc>
    <nc r="A12"/>
  </rcc>
  <rcc rId="5972" sId="1">
    <oc r="A13">
      <v>4</v>
    </oc>
    <nc r="A13"/>
  </rcc>
  <rcc rId="5973" sId="1">
    <oc r="A14">
      <v>5</v>
    </oc>
    <nc r="A14"/>
  </rcc>
  <rcc rId="5974" sId="1">
    <oc r="A15">
      <v>6</v>
    </oc>
    <nc r="A15"/>
  </rcc>
  <rcc rId="5975" sId="1">
    <oc r="A16">
      <v>7</v>
    </oc>
    <nc r="A16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96" sId="2">
    <oc r="B3" t="inlineStr">
      <is>
        <t>1.</t>
      </is>
    </oc>
    <nc r="B3"/>
  </rcc>
  <rcc rId="3397" sId="2">
    <oc r="C3" t="inlineStr">
      <is>
        <t>Матвійчук</t>
      </is>
    </oc>
    <nc r="C3"/>
  </rcc>
  <rcc rId="3398" sId="2">
    <oc r="E3" t="inlineStr">
      <is>
        <t>4.</t>
      </is>
    </oc>
    <nc r="E3"/>
  </rcc>
  <rcc rId="3399" sId="2">
    <oc r="F3" t="inlineStr">
      <is>
        <t>Ксеніта</t>
      </is>
    </oc>
    <nc r="F3"/>
  </rcc>
  <rcc rId="3400" sId="2">
    <oc r="B4" t="inlineStr">
      <is>
        <t>2.</t>
      </is>
    </oc>
    <nc r="B4"/>
  </rcc>
  <rcc rId="3401" sId="2">
    <oc r="C4" t="inlineStr">
      <is>
        <t>Цюра</t>
      </is>
    </oc>
    <nc r="C4"/>
  </rcc>
  <rcc rId="3402" sId="2">
    <oc r="E4" t="inlineStr">
      <is>
        <t>5.</t>
      </is>
    </oc>
    <nc r="E4"/>
  </rcc>
  <rcc rId="3403" sId="2">
    <oc r="F4" t="inlineStr">
      <is>
        <t>Матирний</t>
      </is>
    </oc>
    <nc r="F4"/>
  </rcc>
  <rcc rId="3404" sId="2">
    <oc r="B5" t="inlineStr">
      <is>
        <t>3.</t>
      </is>
    </oc>
    <nc r="B5"/>
  </rcc>
  <rcc rId="3405" sId="2">
    <oc r="C5" t="inlineStr">
      <is>
        <t>Ніколаєв</t>
      </is>
    </oc>
    <nc r="C5"/>
  </rcc>
  <rcc rId="3406" sId="2">
    <oc r="E5" t="inlineStr">
      <is>
        <t xml:space="preserve">6. </t>
      </is>
    </oc>
    <nc r="E5"/>
  </rcc>
  <rcc rId="3407" sId="2">
    <oc r="F5" t="inlineStr">
      <is>
        <t>Панченко</t>
      </is>
    </oc>
    <nc r="F5"/>
  </rcc>
  <rcc rId="3408" sId="2">
    <oc r="I5" t="inlineStr">
      <is>
        <t>суддя стажер. Бали не враховуються</t>
      </is>
    </oc>
    <nc r="I5"/>
  </rcc>
  <rcc rId="3409" sId="2">
    <oc r="B10">
      <v>301</v>
    </oc>
    <nc r="B10"/>
  </rcc>
  <rcc rId="3410" sId="2">
    <oc r="C10" t="inlineStr">
      <is>
        <t>Воронова Зоряна</t>
      </is>
    </oc>
    <nc r="C10"/>
  </rcc>
  <rcc rId="3411" sId="2">
    <oc r="D10">
      <v>29</v>
    </oc>
    <nc r="D10"/>
  </rcc>
  <rcc rId="3412" sId="2">
    <oc r="E10">
      <v>29</v>
    </oc>
    <nc r="E10"/>
  </rcc>
  <rcc rId="3413" sId="2">
    <oc r="F10">
      <v>25</v>
    </oc>
    <nc r="F10"/>
  </rcc>
  <rcc rId="3414" sId="2">
    <oc r="G10">
      <v>28</v>
    </oc>
    <nc r="G10"/>
  </rcc>
  <rcc rId="3415" sId="2">
    <oc r="H10">
      <v>26</v>
    </oc>
    <nc r="H10"/>
  </rcc>
  <rcc rId="3416" sId="2">
    <oc r="I10">
      <f>AVERAGE(D10:H10)</f>
    </oc>
    <nc r="I10"/>
  </rcc>
  <rcc rId="3417" sId="2">
    <oc r="J10">
      <f>SUM(D10:H10)</f>
    </oc>
    <nc r="J10"/>
  </rcc>
  <rcc rId="3418" sId="2">
    <oc r="L10">
      <f>J10-K10</f>
    </oc>
    <nc r="L10"/>
  </rcc>
  <rcc rId="3419" sId="2">
    <oc r="M10">
      <v>3</v>
    </oc>
    <nc r="M10"/>
  </rcc>
  <rcc rId="3420" sId="2">
    <oc r="N10">
      <v>27</v>
    </oc>
    <nc r="N10"/>
  </rcc>
  <rcc rId="3421" sId="2">
    <oc r="B11">
      <v>302</v>
    </oc>
    <nc r="B11"/>
  </rcc>
  <rcc rId="3422" sId="2">
    <oc r="C11" t="inlineStr">
      <is>
        <t>Гнатів Юлія</t>
      </is>
    </oc>
    <nc r="C11"/>
  </rcc>
  <rcc rId="3423" sId="2">
    <oc r="D11">
      <v>26</v>
    </oc>
    <nc r="D11"/>
  </rcc>
  <rcc rId="3424" sId="2">
    <oc r="E11">
      <v>27</v>
    </oc>
    <nc r="E11"/>
  </rcc>
  <rcc rId="3425" sId="2">
    <oc r="F11">
      <v>28</v>
    </oc>
    <nc r="F11"/>
  </rcc>
  <rcc rId="3426" sId="2">
    <oc r="G11">
      <v>26</v>
    </oc>
    <nc r="G11"/>
  </rcc>
  <rcc rId="3427" sId="2">
    <oc r="H11">
      <v>30</v>
    </oc>
    <nc r="H11"/>
  </rcc>
  <rcc rId="3428" sId="2">
    <oc r="I11">
      <f>AVERAGE(D11:H11)</f>
    </oc>
    <nc r="I11"/>
  </rcc>
  <rcc rId="3429" sId="2">
    <oc r="J11">
      <f>SUM(D11:H11)</f>
    </oc>
    <nc r="J11"/>
  </rcc>
  <rcc rId="3430" sId="2">
    <oc r="L11">
      <f>J11-K11</f>
    </oc>
    <nc r="L11"/>
  </rcc>
  <rcc rId="3431" sId="2">
    <oc r="M11">
      <v>3</v>
    </oc>
    <nc r="M11"/>
  </rcc>
  <rcc rId="3432" sId="2">
    <oc r="N11">
      <v>25</v>
    </oc>
    <nc r="N11"/>
  </rcc>
  <rcc rId="3433" sId="2">
    <oc r="B12">
      <v>303</v>
    </oc>
    <nc r="B12"/>
  </rcc>
  <rcc rId="3434" sId="2">
    <oc r="C12" t="inlineStr">
      <is>
        <t>Кістанова Олександра</t>
      </is>
    </oc>
    <nc r="C12"/>
  </rcc>
  <rcc rId="3435" sId="2">
    <oc r="D12">
      <v>25</v>
    </oc>
    <nc r="D12"/>
  </rcc>
  <rcc rId="3436" sId="2">
    <oc r="E12">
      <v>25</v>
    </oc>
    <nc r="E12"/>
  </rcc>
  <rcc rId="3437" sId="2">
    <oc r="F12">
      <v>25</v>
    </oc>
    <nc r="F12"/>
  </rcc>
  <rcc rId="3438" sId="2">
    <oc r="G12">
      <v>25</v>
    </oc>
    <nc r="G12"/>
  </rcc>
  <rcc rId="3439" sId="2">
    <oc r="H12">
      <v>25</v>
    </oc>
    <nc r="H12"/>
  </rcc>
  <rcc rId="3440" sId="2">
    <oc r="I12">
      <f>AVERAGE(D12:H12)</f>
    </oc>
    <nc r="I12"/>
  </rcc>
  <rcc rId="3441" sId="2">
    <oc r="J12">
      <f>SUM(D12:H12)</f>
    </oc>
    <nc r="J12"/>
  </rcc>
  <rcc rId="3442" sId="2">
    <oc r="L12">
      <f>J12-K12</f>
    </oc>
    <nc r="L12"/>
  </rcc>
  <rcc rId="3443" sId="2">
    <oc r="N12">
      <v>25</v>
    </oc>
    <nc r="N12"/>
  </rcc>
  <rcc rId="3444" sId="2">
    <oc r="B13">
      <v>304</v>
    </oc>
    <nc r="B13"/>
  </rcc>
  <rcc rId="3445" sId="2">
    <oc r="C13" t="inlineStr">
      <is>
        <t>Косяк Ірина</t>
      </is>
    </oc>
    <nc r="C13"/>
  </rcc>
  <rcc rId="3446" sId="2">
    <oc r="D13">
      <v>27</v>
    </oc>
    <nc r="D13"/>
  </rcc>
  <rcc rId="3447" sId="2">
    <oc r="E13">
      <v>25</v>
    </oc>
    <nc r="E13"/>
  </rcc>
  <rcc rId="3448" sId="2">
    <oc r="F13">
      <v>26</v>
    </oc>
    <nc r="F13"/>
  </rcc>
  <rcc rId="3449" sId="2">
    <oc r="G13">
      <v>25</v>
    </oc>
    <nc r="G13"/>
  </rcc>
  <rcc rId="3450" sId="2">
    <oc r="H13">
      <v>25</v>
    </oc>
    <nc r="H13"/>
  </rcc>
  <rcc rId="3451" sId="2">
    <oc r="I13">
      <f>AVERAGE(D13:H13)</f>
    </oc>
    <nc r="I13"/>
  </rcc>
  <rcc rId="3452" sId="2">
    <oc r="J13">
      <f>SUM(D13:H13)</f>
    </oc>
    <nc r="J13"/>
  </rcc>
  <rcc rId="3453" sId="2">
    <oc r="L13">
      <f>J13-K13</f>
    </oc>
    <nc r="L13"/>
  </rcc>
  <rcc rId="3454" sId="2">
    <oc r="N13">
      <v>26</v>
    </oc>
    <nc r="N13"/>
  </rcc>
  <rcc rId="3455" sId="2">
    <oc r="B14">
      <v>305</v>
    </oc>
    <nc r="B14"/>
  </rcc>
  <rcc rId="3456" sId="2">
    <oc r="C14" t="inlineStr">
      <is>
        <t>Мельник Ульяна</t>
      </is>
    </oc>
    <nc r="C14"/>
  </rcc>
  <rcc rId="3457" sId="2">
    <oc r="D14">
      <v>25</v>
    </oc>
    <nc r="D14"/>
  </rcc>
  <rcc rId="3458" sId="2">
    <oc r="E14">
      <v>26</v>
    </oc>
    <nc r="E14"/>
  </rcc>
  <rcc rId="3459" sId="2">
    <oc r="F14">
      <v>27</v>
    </oc>
    <nc r="F14"/>
  </rcc>
  <rcc rId="3460" sId="2">
    <oc r="G14">
      <v>27</v>
    </oc>
    <nc r="G14"/>
  </rcc>
  <rcc rId="3461" sId="2">
    <oc r="H14">
      <v>29</v>
    </oc>
    <nc r="H14"/>
  </rcc>
  <rcc rId="3462" sId="2">
    <oc r="I14">
      <f>AVERAGE(D14:H14)</f>
    </oc>
    <nc r="I14"/>
  </rcc>
  <rcc rId="3463" sId="2">
    <oc r="J14">
      <f>SUM(D14:H14)</f>
    </oc>
    <nc r="J14"/>
  </rcc>
  <rcc rId="3464" sId="2">
    <oc r="L14">
      <f>J14-K14</f>
    </oc>
    <nc r="L14"/>
  </rcc>
  <rcc rId="3465" sId="2">
    <oc r="N14">
      <v>28</v>
    </oc>
    <nc r="N14"/>
  </rcc>
  <rcc rId="3466" sId="2">
    <oc r="B15">
      <v>306</v>
    </oc>
    <nc r="B15"/>
  </rcc>
  <rcc rId="3467" sId="2">
    <oc r="C15" t="inlineStr">
      <is>
        <t>Попов Юрій</t>
      </is>
    </oc>
    <nc r="C15"/>
  </rcc>
  <rcc rId="3468" sId="2">
    <oc r="D15">
      <v>25</v>
    </oc>
    <nc r="D15"/>
  </rcc>
  <rcc rId="3469" sId="2">
    <oc r="E15">
      <v>25</v>
    </oc>
    <nc r="E15"/>
  </rcc>
  <rcc rId="3470" sId="2">
    <oc r="F15">
      <v>25</v>
    </oc>
    <nc r="F15"/>
  </rcc>
  <rcc rId="3471" sId="2">
    <oc r="G15">
      <v>25</v>
    </oc>
    <nc r="G15"/>
  </rcc>
  <rcc rId="3472" sId="2">
    <oc r="H15">
      <v>25</v>
    </oc>
    <nc r="H15"/>
  </rcc>
  <rcc rId="3473" sId="2">
    <oc r="I15">
      <f>AVERAGE(D15:H15)</f>
    </oc>
    <nc r="I15"/>
  </rcc>
  <rcc rId="3474" sId="2">
    <oc r="J15">
      <f>SUM(D15:H15)</f>
    </oc>
    <nc r="J15"/>
  </rcc>
  <rcc rId="3475" sId="2">
    <oc r="L15">
      <f>J15-K15</f>
    </oc>
    <nc r="L15"/>
  </rcc>
  <rcc rId="3476" sId="2">
    <oc r="N15">
      <v>25</v>
    </oc>
    <nc r="N15"/>
  </rcc>
  <rcc rId="3477" sId="2">
    <oc r="B16">
      <v>307</v>
    </oc>
    <nc r="B16"/>
  </rcc>
  <rcc rId="3478" sId="2">
    <oc r="C16" t="inlineStr">
      <is>
        <t>Стратілат Марина</t>
      </is>
    </oc>
    <nc r="C16"/>
  </rcc>
  <rcc rId="3479" sId="2">
    <oc r="D16">
      <v>28</v>
    </oc>
    <nc r="D16"/>
  </rcc>
  <rcc rId="3480" sId="2">
    <oc r="E16">
      <v>30</v>
    </oc>
    <nc r="E16"/>
  </rcc>
  <rcc rId="3481" sId="2">
    <oc r="F16">
      <v>29</v>
    </oc>
    <nc r="F16"/>
  </rcc>
  <rcc rId="3482" sId="2">
    <oc r="G16">
      <v>29</v>
    </oc>
    <nc r="G16"/>
  </rcc>
  <rcc rId="3483" sId="2">
    <oc r="H16">
      <v>27</v>
    </oc>
    <nc r="H16"/>
  </rcc>
  <rcc rId="3484" sId="2">
    <oc r="I16">
      <f>AVERAGE(D16:H16)</f>
    </oc>
    <nc r="I16"/>
  </rcc>
  <rcc rId="3485" sId="2">
    <oc r="J16">
      <f>SUM(D16:H16)</f>
    </oc>
    <nc r="J16"/>
  </rcc>
  <rcc rId="3486" sId="2">
    <oc r="L16">
      <f>J16-K16</f>
    </oc>
    <nc r="L16"/>
  </rcc>
  <rcc rId="3487" sId="2">
    <oc r="M16">
      <v>2</v>
    </oc>
    <nc r="M16"/>
  </rcc>
  <rcc rId="3488" sId="2">
    <oc r="N16">
      <v>29</v>
    </oc>
    <nc r="N16"/>
  </rcc>
  <rcc rId="3489" sId="2">
    <oc r="B17">
      <v>308</v>
    </oc>
    <nc r="B17"/>
  </rcc>
  <rcc rId="3490" sId="2">
    <oc r="C17" t="inlineStr">
      <is>
        <t>Струк Віталія</t>
      </is>
    </oc>
    <nc r="C17"/>
  </rcc>
  <rcc rId="3491" sId="2">
    <oc r="D17">
      <v>30</v>
    </oc>
    <nc r="D17"/>
  </rcc>
  <rcc rId="3492" sId="2">
    <oc r="E17">
      <v>28</v>
    </oc>
    <nc r="E17"/>
  </rcc>
  <rcc rId="3493" sId="2">
    <oc r="F17">
      <v>30</v>
    </oc>
    <nc r="F17"/>
  </rcc>
  <rcc rId="3494" sId="2">
    <oc r="G17">
      <v>30</v>
    </oc>
    <nc r="G17"/>
  </rcc>
  <rcc rId="3495" sId="2">
    <oc r="H17">
      <v>28</v>
    </oc>
    <nc r="H17"/>
  </rcc>
  <rcc rId="3496" sId="2">
    <oc r="I17">
      <f>AVERAGE(D17:H17)</f>
    </oc>
    <nc r="I17"/>
  </rcc>
  <rcc rId="3497" sId="2">
    <oc r="J17">
      <f>SUM(D17:H17)</f>
    </oc>
    <nc r="J17"/>
  </rcc>
  <rcc rId="3498" sId="2">
    <oc r="L17">
      <f>J17-K17</f>
    </oc>
    <nc r="L17"/>
  </rcc>
  <rcc rId="3499" sId="2">
    <oc r="M17">
      <v>1</v>
    </oc>
    <nc r="M17"/>
  </rcc>
  <rcc rId="3500" sId="2">
    <oc r="N17">
      <v>30</v>
    </oc>
    <nc r="N17"/>
  </rcc>
  <rfmt sheetId="2" sqref="F10">
    <dxf>
      <fill>
        <patternFill>
          <bgColor theme="0"/>
        </patternFill>
      </fill>
    </dxf>
  </rfmt>
  <rcc rId="3501" sId="20">
    <oc r="B3" t="inlineStr">
      <is>
        <t>1.</t>
      </is>
    </oc>
    <nc r="B3"/>
  </rcc>
  <rcc rId="3502" sId="20">
    <oc r="C3" t="inlineStr">
      <is>
        <t>Цюра</t>
      </is>
    </oc>
    <nc r="C3"/>
  </rcc>
  <rcc rId="3503" sId="20">
    <oc r="E3" t="inlineStr">
      <is>
        <t>4.</t>
      </is>
    </oc>
    <nc r="E3"/>
  </rcc>
  <rcc rId="3504" sId="20">
    <oc r="F3" t="inlineStr">
      <is>
        <t xml:space="preserve">Вавіло </t>
      </is>
    </oc>
    <nc r="F3"/>
  </rcc>
  <rcc rId="3505" sId="20">
    <oc r="B4" t="inlineStr">
      <is>
        <t>2.</t>
      </is>
    </oc>
    <nc r="B4"/>
  </rcc>
  <rcc rId="3506" sId="20">
    <oc r="C4" t="inlineStr">
      <is>
        <t>Матвійчук</t>
      </is>
    </oc>
    <nc r="C4"/>
  </rcc>
  <rcc rId="3507" sId="20">
    <oc r="E4" t="inlineStr">
      <is>
        <t>5.</t>
      </is>
    </oc>
    <nc r="E4"/>
  </rcc>
  <rcc rId="3508" sId="20">
    <oc r="F4" t="inlineStr">
      <is>
        <t>Ксеніта</t>
      </is>
    </oc>
    <nc r="F4"/>
  </rcc>
  <rcc rId="3509" sId="20">
    <oc r="B5" t="inlineStr">
      <is>
        <t>3.</t>
      </is>
    </oc>
    <nc r="B5"/>
  </rcc>
  <rcc rId="3510" sId="20">
    <oc r="C5" t="inlineStr">
      <is>
        <t>Ніколаєв</t>
      </is>
    </oc>
    <nc r="C5"/>
  </rcc>
  <rcc rId="3511" sId="20">
    <oc r="E5" t="inlineStr">
      <is>
        <t xml:space="preserve">6. </t>
      </is>
    </oc>
    <nc r="E5"/>
  </rcc>
  <rcc rId="3512" sId="20">
    <oc r="F5" t="inlineStr">
      <is>
        <t>Панченко</t>
      </is>
    </oc>
    <nc r="F5"/>
  </rcc>
  <rcc rId="3513" sId="20">
    <oc r="I5" t="inlineStr">
      <is>
        <t>суддя-стажер. Бали не враховуються</t>
      </is>
    </oc>
    <nc r="I5"/>
  </rcc>
  <rcc rId="3514" sId="20">
    <oc r="B10">
      <v>101</v>
    </oc>
    <nc r="B10"/>
  </rcc>
  <rcc rId="3515" sId="20">
    <oc r="C10" t="inlineStr">
      <is>
        <t>Долгорученко Анастасія</t>
      </is>
    </oc>
    <nc r="C10"/>
  </rcc>
  <rcc rId="3516" sId="20">
    <oc r="D10">
      <v>25</v>
    </oc>
    <nc r="D10"/>
  </rcc>
  <rcc rId="3517" sId="20">
    <oc r="E10">
      <v>25</v>
    </oc>
    <nc r="E10"/>
  </rcc>
  <rcc rId="3518" sId="20">
    <oc r="F10">
      <v>25</v>
    </oc>
    <nc r="F10"/>
  </rcc>
  <rcc rId="3519" sId="20">
    <oc r="G10">
      <v>25</v>
    </oc>
    <nc r="G10"/>
  </rcc>
  <rcc rId="3520" sId="20">
    <oc r="H10">
      <v>30</v>
    </oc>
    <nc r="H10"/>
  </rcc>
  <rcc rId="3521" sId="20">
    <oc r="I10">
      <v>26</v>
    </oc>
    <nc r="I10"/>
  </rcc>
  <rcc rId="3522" sId="20">
    <oc r="J10">
      <v>130</v>
    </oc>
    <nc r="J10"/>
  </rcc>
  <rcc rId="3523" sId="20">
    <oc r="L10">
      <v>130</v>
    </oc>
    <nc r="L10"/>
  </rcc>
  <rcc rId="3524" sId="20">
    <oc r="M10">
      <v>25</v>
    </oc>
    <nc r="M10"/>
  </rcc>
  <rcc rId="3525" sId="20">
    <oc r="B11">
      <v>102</v>
    </oc>
    <nc r="B11"/>
  </rcc>
  <rcc rId="3526" sId="20">
    <oc r="C11" t="inlineStr">
      <is>
        <t>Завидовська Христина</t>
      </is>
    </oc>
    <nc r="C11"/>
  </rcc>
  <rcc rId="3527" sId="20">
    <oc r="D11">
      <v>28</v>
    </oc>
    <nc r="D11"/>
  </rcc>
  <rcc rId="3528" sId="20">
    <oc r="E11">
      <v>27</v>
    </oc>
    <nc r="E11"/>
  </rcc>
  <rcc rId="3529" sId="20">
    <oc r="F11">
      <v>28</v>
    </oc>
    <nc r="F11"/>
  </rcc>
  <rcc rId="3530" sId="20">
    <oc r="G11">
      <v>25</v>
    </oc>
    <nc r="G11"/>
  </rcc>
  <rcc rId="3531" sId="20">
    <oc r="H11">
      <v>26</v>
    </oc>
    <nc r="H11"/>
  </rcc>
  <rcc rId="3532" sId="20">
    <oc r="I11">
      <v>26.8</v>
    </oc>
    <nc r="I11"/>
  </rcc>
  <rcc rId="3533" sId="20">
    <oc r="J11">
      <v>134</v>
    </oc>
    <nc r="J11"/>
  </rcc>
  <rcc rId="3534" sId="20">
    <oc r="L11">
      <v>134</v>
    </oc>
    <nc r="L11"/>
  </rcc>
  <rcc rId="3535" sId="20">
    <oc r="M11">
      <v>25</v>
    </oc>
    <nc r="M11"/>
  </rcc>
  <rcc rId="3536" sId="20">
    <oc r="B12">
      <v>103</v>
    </oc>
    <nc r="B12"/>
  </rcc>
  <rcc rId="3537" sId="20">
    <oc r="C12" t="inlineStr">
      <is>
        <t>Козловська Юлія</t>
      </is>
    </oc>
    <nc r="C12"/>
  </rcc>
  <rcc rId="3538" sId="20">
    <oc r="D12">
      <v>26</v>
    </oc>
    <nc r="D12"/>
  </rcc>
  <rcc rId="3539" sId="20">
    <oc r="E12">
      <v>26</v>
    </oc>
    <nc r="E12"/>
  </rcc>
  <rcc rId="3540" sId="20">
    <oc r="F12">
      <v>26</v>
    </oc>
    <nc r="F12"/>
  </rcc>
  <rcc rId="3541" sId="20">
    <oc r="G12">
      <v>29</v>
    </oc>
    <nc r="G12"/>
  </rcc>
  <rcc rId="3542" sId="20">
    <oc r="H12">
      <v>25</v>
    </oc>
    <nc r="H12"/>
  </rcc>
  <rcc rId="3543" sId="20">
    <oc r="I12">
      <v>26.4</v>
    </oc>
    <nc r="I12"/>
  </rcc>
  <rcc rId="3544" sId="20">
    <oc r="J12">
      <v>132</v>
    </oc>
    <nc r="J12"/>
  </rcc>
  <rcc rId="3545" sId="20">
    <oc r="L12">
      <v>132</v>
    </oc>
    <nc r="L12"/>
  </rcc>
  <rcc rId="3546" sId="20">
    <oc r="M12">
      <v>26</v>
    </oc>
    <nc r="M12"/>
  </rcc>
  <rcc rId="3547" sId="20">
    <oc r="B13">
      <v>104</v>
    </oc>
    <nc r="B13"/>
  </rcc>
  <rcc rId="3548" sId="20">
    <oc r="C13" t="inlineStr">
      <is>
        <t>Кривда Ніна</t>
      </is>
    </oc>
    <nc r="C13"/>
  </rcc>
  <rcc rId="3549" sId="20">
    <oc r="D13">
      <v>25</v>
    </oc>
    <nc r="D13"/>
  </rcc>
  <rcc rId="3550" sId="20">
    <oc r="E13">
      <v>28</v>
    </oc>
    <nc r="E13"/>
  </rcc>
  <rcc rId="3551" sId="20">
    <oc r="F13">
      <v>27</v>
    </oc>
    <nc r="F13"/>
  </rcc>
  <rcc rId="3552" sId="20">
    <oc r="G13">
      <v>30</v>
    </oc>
    <nc r="G13"/>
  </rcc>
  <rcc rId="3553" sId="20">
    <oc r="H13">
      <v>25</v>
    </oc>
    <nc r="H13"/>
  </rcc>
  <rcc rId="3554" sId="20">
    <oc r="I13">
      <v>27</v>
    </oc>
    <nc r="I13"/>
  </rcc>
  <rcc rId="3555" sId="20">
    <oc r="J13">
      <v>135</v>
    </oc>
    <nc r="J13"/>
  </rcc>
  <rcc rId="3556" sId="20">
    <oc r="L13">
      <v>135</v>
    </oc>
    <nc r="L13"/>
  </rcc>
  <rcc rId="3557" sId="20">
    <oc r="M13">
      <v>27</v>
    </oc>
    <nc r="M13"/>
  </rcc>
  <rcc rId="3558" sId="20">
    <oc r="N13">
      <v>3</v>
    </oc>
    <nc r="N13"/>
  </rcc>
  <rcc rId="3559" sId="20">
    <oc r="B14">
      <v>105</v>
    </oc>
    <nc r="B14"/>
  </rcc>
  <rcc rId="3560" sId="20">
    <oc r="C14" t="inlineStr">
      <is>
        <t>Лозова Тетяна</t>
      </is>
    </oc>
    <nc r="C14"/>
  </rcc>
  <rcc rId="3561" sId="20">
    <oc r="D14">
      <v>25</v>
    </oc>
    <nc r="D14"/>
  </rcc>
  <rcc rId="3562" sId="20">
    <oc r="E14">
      <v>25</v>
    </oc>
    <nc r="E14"/>
  </rcc>
  <rcc rId="3563" sId="20">
    <oc r="F14">
      <v>25</v>
    </oc>
    <nc r="F14"/>
  </rcc>
  <rcc rId="3564" sId="20">
    <oc r="G14">
      <v>25</v>
    </oc>
    <nc r="G14"/>
  </rcc>
  <rcc rId="3565" sId="20">
    <oc r="H14">
      <v>25</v>
    </oc>
    <nc r="H14"/>
  </rcc>
  <rcc rId="3566" sId="20">
    <oc r="I14">
      <v>25</v>
    </oc>
    <nc r="I14"/>
  </rcc>
  <rcc rId="3567" sId="20">
    <oc r="J14">
      <v>125</v>
    </oc>
    <nc r="J14"/>
  </rcc>
  <rcc rId="3568" sId="20">
    <oc r="L14">
      <v>125</v>
    </oc>
    <nc r="L14"/>
  </rcc>
  <rcc rId="3569" sId="20">
    <oc r="M14">
      <v>25</v>
    </oc>
    <nc r="M14"/>
  </rcc>
  <rcc rId="3570" sId="20">
    <oc r="B15">
      <v>106</v>
    </oc>
    <nc r="B15"/>
  </rcc>
  <rcc rId="3571" sId="20">
    <oc r="C15" t="inlineStr">
      <is>
        <t>Мельник Ульяна</t>
      </is>
    </oc>
    <nc r="C15"/>
  </rcc>
  <rcc rId="3572" sId="20">
    <oc r="D15">
      <v>27</v>
    </oc>
    <nc r="D15"/>
  </rcc>
  <rcc rId="3573" sId="20">
    <oc r="E15">
      <v>29</v>
    </oc>
    <nc r="E15"/>
  </rcc>
  <rcc rId="3574" sId="20">
    <oc r="F15">
      <v>25</v>
    </oc>
    <nc r="F15"/>
  </rcc>
  <rcc rId="3575" sId="20">
    <oc r="G15">
      <v>26</v>
    </oc>
    <nc r="G15"/>
  </rcc>
  <rcc rId="3576" sId="20">
    <oc r="H15">
      <v>27</v>
    </oc>
    <nc r="H15"/>
  </rcc>
  <rcc rId="3577" sId="20">
    <oc r="I15">
      <v>26.8</v>
    </oc>
    <nc r="I15"/>
  </rcc>
  <rcc rId="3578" sId="20">
    <oc r="J15">
      <v>134</v>
    </oc>
    <nc r="J15"/>
  </rcc>
  <rcc rId="3579" sId="20">
    <oc r="L15">
      <v>134</v>
    </oc>
    <nc r="L15"/>
  </rcc>
  <rcc rId="3580" sId="20">
    <oc r="M15">
      <v>28</v>
    </oc>
    <nc r="M15"/>
  </rcc>
  <rcc rId="3581" sId="20">
    <oc r="B16">
      <v>107</v>
    </oc>
    <nc r="B16"/>
  </rcc>
  <rcc rId="3582" sId="20">
    <oc r="C16" t="inlineStr">
      <is>
        <t>Мних Катерина</t>
      </is>
    </oc>
    <nc r="C16"/>
  </rcc>
  <rcc rId="3583" sId="20">
    <oc r="D16">
      <v>30</v>
    </oc>
    <nc r="D16"/>
  </rcc>
  <rcc rId="3584" sId="20">
    <oc r="E16">
      <v>30</v>
    </oc>
    <nc r="E16"/>
  </rcc>
  <rcc rId="3585" sId="20">
    <oc r="F16">
      <v>30</v>
    </oc>
    <nc r="F16"/>
  </rcc>
  <rcc rId="3586" sId="20">
    <oc r="G16">
      <v>28</v>
    </oc>
    <nc r="G16"/>
  </rcc>
  <rcc rId="3587" sId="20">
    <oc r="H16">
      <v>28</v>
    </oc>
    <nc r="H16"/>
  </rcc>
  <rcc rId="3588" sId="20">
    <oc r="I16">
      <v>29.2</v>
    </oc>
    <nc r="I16"/>
  </rcc>
  <rcc rId="3589" sId="20">
    <oc r="J16">
      <v>146</v>
    </oc>
    <nc r="J16"/>
  </rcc>
  <rcc rId="3590" sId="20">
    <oc r="L16">
      <v>146</v>
    </oc>
    <nc r="L16"/>
  </rcc>
  <rcc rId="3591" sId="20">
    <oc r="M16">
      <v>30</v>
    </oc>
    <nc r="M16"/>
  </rcc>
  <rcc rId="3592" sId="20">
    <oc r="N16">
      <v>1</v>
    </oc>
    <nc r="N16"/>
  </rcc>
  <rcc rId="3593" sId="20">
    <oc r="B17">
      <v>108</v>
    </oc>
    <nc r="B17"/>
  </rcc>
  <rcc rId="3594" sId="20">
    <oc r="C17" t="inlineStr">
      <is>
        <t>П’єнтак Лілія</t>
      </is>
    </oc>
    <nc r="C17"/>
  </rcc>
  <rcc rId="3595" sId="20">
    <oc r="D17">
      <v>29</v>
    </oc>
    <nc r="D17"/>
  </rcc>
  <rcc rId="3596" sId="20">
    <oc r="E17">
      <v>25</v>
    </oc>
    <nc r="E17"/>
  </rcc>
  <rcc rId="3597" sId="20">
    <oc r="F17">
      <v>29</v>
    </oc>
    <nc r="F17"/>
  </rcc>
  <rcc rId="3598" sId="20">
    <oc r="G17">
      <v>27</v>
    </oc>
    <nc r="G17"/>
  </rcc>
  <rcc rId="3599" sId="20">
    <oc r="H17">
      <v>29</v>
    </oc>
    <nc r="H17"/>
  </rcc>
  <rcc rId="3600" sId="20">
    <oc r="I17">
      <v>27.8</v>
    </oc>
    <nc r="I17"/>
  </rcc>
  <rcc rId="3601" sId="20">
    <oc r="J17">
      <v>139</v>
    </oc>
    <nc r="J17"/>
  </rcc>
  <rcc rId="3602" sId="20">
    <oc r="L17">
      <v>139</v>
    </oc>
    <nc r="L17"/>
  </rcc>
  <rcc rId="3603" sId="20">
    <oc r="M17">
      <v>29</v>
    </oc>
    <nc r="M17"/>
  </rcc>
  <rcc rId="3604" sId="20">
    <oc r="N17">
      <v>2</v>
    </oc>
    <nc r="N17"/>
  </rcc>
  <rcc rId="3605" sId="20">
    <oc r="B19">
      <v>201</v>
    </oc>
    <nc r="B19"/>
  </rcc>
  <rcc rId="3606" sId="20">
    <oc r="C19" t="inlineStr">
      <is>
        <t>Косяк Ірина</t>
      </is>
    </oc>
    <nc r="C19"/>
  </rcc>
  <rcc rId="3607" sId="20">
    <oc r="D19">
      <v>29</v>
    </oc>
    <nc r="D19"/>
  </rcc>
  <rcc rId="3608" sId="20">
    <oc r="E19">
      <v>30</v>
    </oc>
    <nc r="E19"/>
  </rcc>
  <rcc rId="3609" sId="20">
    <oc r="F19">
      <v>30</v>
    </oc>
    <nc r="F19"/>
  </rcc>
  <rcc rId="3610" sId="20">
    <oc r="G19">
      <v>29</v>
    </oc>
    <nc r="G19"/>
  </rcc>
  <rcc rId="3611" sId="20">
    <oc r="H19">
      <v>29</v>
    </oc>
    <nc r="H19"/>
  </rcc>
  <rcc rId="3612" sId="20">
    <oc r="I19">
      <f>AVERAGE(D19:H19)</f>
    </oc>
    <nc r="I19"/>
  </rcc>
  <rcc rId="3613" sId="20">
    <oc r="J19">
      <f>SUM(D19:H19)</f>
    </oc>
    <nc r="J19"/>
  </rcc>
  <rcc rId="3614" sId="20">
    <oc r="L19">
      <f>J19-K19</f>
    </oc>
    <nc r="L19"/>
  </rcc>
  <rcc rId="3615" sId="20">
    <oc r="M19">
      <v>29</v>
    </oc>
    <nc r="M19"/>
  </rcc>
  <rcc rId="3616" sId="20">
    <oc r="N19">
      <v>1</v>
    </oc>
    <nc r="N19"/>
  </rcc>
  <rcc rId="3617" sId="20">
    <oc r="B20">
      <v>202</v>
    </oc>
    <nc r="B20"/>
  </rcc>
  <rcc rId="3618" sId="20">
    <oc r="C20" t="inlineStr">
      <is>
        <t>Назар Анна</t>
      </is>
    </oc>
    <nc r="C20"/>
  </rcc>
  <rcc rId="3619" sId="20">
    <oc r="D20">
      <v>30</v>
    </oc>
    <nc r="D20"/>
  </rcc>
  <rcc rId="3620" sId="20">
    <oc r="E20">
      <v>29</v>
    </oc>
    <nc r="E20"/>
  </rcc>
  <rcc rId="3621" sId="20">
    <oc r="F20">
      <v>29</v>
    </oc>
    <nc r="F20"/>
  </rcc>
  <rcc rId="3622" sId="20">
    <oc r="G20">
      <v>28</v>
    </oc>
    <nc r="G20"/>
  </rcc>
  <rcc rId="3623" sId="20">
    <oc r="H20">
      <v>30</v>
    </oc>
    <nc r="H20"/>
  </rcc>
  <rcc rId="3624" sId="20">
    <oc r="I20">
      <f>AVERAGE(D20:H20)</f>
    </oc>
    <nc r="I20"/>
  </rcc>
  <rcc rId="3625" sId="20">
    <oc r="J20">
      <f>SUM(D20:H20)</f>
    </oc>
    <nc r="J20"/>
  </rcc>
  <rcc rId="3626" sId="20">
    <oc r="L20">
      <f>J20-K20</f>
    </oc>
    <nc r="L20"/>
  </rcc>
  <rcc rId="3627" sId="20">
    <oc r="M20">
      <v>30</v>
    </oc>
    <nc r="M20"/>
  </rcc>
  <rcc rId="3628" sId="20">
    <oc r="N20">
      <v>2</v>
    </oc>
    <nc r="N20"/>
  </rcc>
  <rcc rId="3629" sId="20">
    <oc r="B22">
      <v>301</v>
    </oc>
    <nc r="B22"/>
  </rcc>
  <rcc rId="3630" sId="20">
    <oc r="C22" t="inlineStr">
      <is>
        <t>Воронова Зоряна</t>
      </is>
    </oc>
    <nc r="C22"/>
  </rcc>
  <rcc rId="3631" sId="20">
    <oc r="D22">
      <v>28</v>
    </oc>
    <nc r="D22"/>
  </rcc>
  <rcc rId="3632" sId="20">
    <oc r="E22">
      <v>25</v>
    </oc>
    <nc r="E22"/>
  </rcc>
  <rcc rId="3633" sId="20">
    <oc r="F22">
      <v>25</v>
    </oc>
    <nc r="F22"/>
  </rcc>
  <rcc rId="3634" sId="20">
    <oc r="G22">
      <v>30</v>
    </oc>
    <nc r="G22"/>
  </rcc>
  <rcc rId="3635" sId="20">
    <oc r="H22">
      <v>30</v>
    </oc>
    <nc r="H22"/>
  </rcc>
  <rcc rId="3636" sId="20">
    <oc r="I22">
      <f>AVERAGE(D22:H22)</f>
    </oc>
    <nc r="I22"/>
  </rcc>
  <rcc rId="3637" sId="20">
    <oc r="J22">
      <f>SUM(D22:H22)</f>
    </oc>
    <nc r="J22"/>
  </rcc>
  <rcc rId="3638" sId="20">
    <oc r="L22">
      <f>J22-K22</f>
    </oc>
    <nc r="L22"/>
  </rcc>
  <rcc rId="3639" sId="20">
    <oc r="M22">
      <v>27</v>
    </oc>
    <nc r="M22"/>
  </rcc>
  <rcc rId="3640" sId="20">
    <oc r="N22">
      <v>3</v>
    </oc>
    <nc r="N22"/>
  </rcc>
  <rcc rId="3641" sId="20">
    <oc r="B23">
      <v>302</v>
    </oc>
    <nc r="B23"/>
  </rcc>
  <rcc rId="3642" sId="20">
    <oc r="C23" t="inlineStr">
      <is>
        <t>Левицька Ольга</t>
      </is>
    </oc>
    <nc r="C23"/>
  </rcc>
  <rcc rId="3643" sId="20">
    <oc r="D23">
      <v>27</v>
    </oc>
    <nc r="D23"/>
  </rcc>
  <rcc rId="3644" sId="20">
    <oc r="E23">
      <v>26</v>
    </oc>
    <nc r="E23"/>
  </rcc>
  <rcc rId="3645" sId="20">
    <oc r="F23">
      <v>28</v>
    </oc>
    <nc r="F23"/>
  </rcc>
  <rcc rId="3646" sId="20">
    <oc r="G23">
      <v>28</v>
    </oc>
    <nc r="G23"/>
  </rcc>
  <rcc rId="3647" sId="20">
    <oc r="H23">
      <v>25</v>
    </oc>
    <nc r="H23"/>
  </rcc>
  <rcc rId="3648" sId="20">
    <oc r="I23">
      <f>AVERAGE(D23:H23)</f>
    </oc>
    <nc r="I23"/>
  </rcc>
  <rcc rId="3649" sId="20">
    <oc r="J23">
      <f>SUM(D23:H23)</f>
    </oc>
    <nc r="J23"/>
  </rcc>
  <rcc rId="3650" sId="20">
    <oc r="L23">
      <f>J23-K23</f>
    </oc>
    <nc r="L23"/>
  </rcc>
  <rcc rId="3651" sId="20">
    <oc r="M23">
      <v>25</v>
    </oc>
    <nc r="M23"/>
  </rcc>
  <rcc rId="3652" sId="20">
    <oc r="B24">
      <v>303</v>
    </oc>
    <nc r="B24"/>
  </rcc>
  <rcc rId="3653" sId="20">
    <oc r="C24" t="inlineStr">
      <is>
        <t>Лемик Ольга</t>
      </is>
    </oc>
    <nc r="C24"/>
  </rcc>
  <rcc rId="3654" sId="20">
    <oc r="D24">
      <v>25</v>
    </oc>
    <nc r="D24"/>
  </rcc>
  <rcc rId="3655" sId="20">
    <oc r="E24">
      <v>25</v>
    </oc>
    <nc r="E24"/>
  </rcc>
  <rcc rId="3656" sId="20">
    <oc r="F24">
      <v>25</v>
    </oc>
    <nc r="F24"/>
  </rcc>
  <rcc rId="3657" sId="20">
    <oc r="G24">
      <v>25</v>
    </oc>
    <nc r="G24"/>
  </rcc>
  <rcc rId="3658" sId="20">
    <oc r="H24">
      <v>25</v>
    </oc>
    <nc r="H24"/>
  </rcc>
  <rcc rId="3659" sId="20">
    <oc r="I24">
      <f>AVERAGE(D24:H24)</f>
    </oc>
    <nc r="I24"/>
  </rcc>
  <rcc rId="3660" sId="20">
    <oc r="J24">
      <f>SUM(D24:H24)</f>
    </oc>
    <nc r="J24"/>
  </rcc>
  <rcc rId="3661" sId="20">
    <oc r="L24">
      <f>J24-K24</f>
    </oc>
    <nc r="L24"/>
  </rcc>
  <rcc rId="3662" sId="20">
    <oc r="M24">
      <v>25</v>
    </oc>
    <nc r="M24"/>
  </rcc>
  <rcc rId="3663" sId="20">
    <oc r="B25">
      <v>304</v>
    </oc>
    <nc r="B25"/>
  </rcc>
  <rcc rId="3664" sId="20">
    <oc r="C25" t="inlineStr">
      <is>
        <t>Мудрак Інна</t>
      </is>
    </oc>
    <nc r="C25"/>
  </rcc>
  <rcc rId="3665" sId="20">
    <oc r="D25">
      <v>26</v>
    </oc>
    <nc r="D25"/>
  </rcc>
  <rcc rId="3666" sId="20">
    <oc r="E25">
      <v>27</v>
    </oc>
    <nc r="E25"/>
  </rcc>
  <rcc rId="3667" sId="20">
    <oc r="F25">
      <v>27</v>
    </oc>
    <nc r="F25"/>
  </rcc>
  <rcc rId="3668" sId="20">
    <oc r="G25">
      <v>25</v>
    </oc>
    <nc r="G25"/>
  </rcc>
  <rcc rId="3669" sId="20">
    <oc r="H25">
      <v>28</v>
    </oc>
    <nc r="H25"/>
  </rcc>
  <rcc rId="3670" sId="20">
    <oc r="I25">
      <f>AVERAGE(D25:H25)</f>
    </oc>
    <nc r="I25"/>
  </rcc>
  <rcc rId="3671" sId="20">
    <oc r="J25">
      <f>SUM(D25:H25)</f>
    </oc>
    <nc r="J25"/>
  </rcc>
  <rcc rId="3672" sId="20">
    <oc r="L25">
      <f>J25-K25</f>
    </oc>
    <nc r="L25"/>
  </rcc>
  <rcc rId="3673" sId="20">
    <oc r="M25">
      <v>29</v>
    </oc>
    <nc r="M25"/>
  </rcc>
  <rcc rId="3674" sId="20">
    <oc r="B26">
      <v>305</v>
    </oc>
    <nc r="B26"/>
  </rcc>
  <rcc rId="3675" sId="20">
    <oc r="C26" t="inlineStr">
      <is>
        <t>Осадча Марина</t>
      </is>
    </oc>
    <nc r="C26"/>
  </rcc>
  <rcc rId="3676" sId="20">
    <oc r="D26">
      <v>30</v>
    </oc>
    <nc r="D26"/>
  </rcc>
  <rcc rId="3677" sId="20">
    <oc r="E26">
      <v>28</v>
    </oc>
    <nc r="E26"/>
  </rcc>
  <rcc rId="3678" sId="20">
    <oc r="F26">
      <v>30</v>
    </oc>
    <nc r="F26"/>
  </rcc>
  <rcc rId="3679" sId="20">
    <oc r="G26">
      <v>29</v>
    </oc>
    <nc r="G26"/>
  </rcc>
  <rcc rId="3680" sId="20">
    <oc r="H26">
      <v>27</v>
    </oc>
    <nc r="H26"/>
  </rcc>
  <rcc rId="3681" sId="20">
    <oc r="I26">
      <f>AVERAGE(D26:H26)</f>
    </oc>
    <nc r="I26"/>
  </rcc>
  <rcc rId="3682" sId="20">
    <oc r="J26">
      <f>SUM(D26:H26)</f>
    </oc>
    <nc r="J26"/>
  </rcc>
  <rcc rId="3683" sId="20">
    <oc r="L26">
      <f>J26-K26</f>
    </oc>
    <nc r="L26"/>
  </rcc>
  <rcc rId="3684" sId="20">
    <oc r="M26">
      <v>28</v>
    </oc>
    <nc r="M26"/>
  </rcc>
  <rcc rId="3685" sId="20">
    <oc r="N26">
      <v>1</v>
    </oc>
    <nc r="N26"/>
  </rcc>
  <rcc rId="3686" sId="20">
    <oc r="B27">
      <v>306</v>
    </oc>
    <nc r="B27"/>
  </rcc>
  <rcc rId="3687" sId="20">
    <oc r="C27" t="inlineStr">
      <is>
        <t>Отрошко Інна</t>
      </is>
    </oc>
    <nc r="C27"/>
  </rcc>
  <rcc rId="3688" sId="20">
    <oc r="D27">
      <v>29</v>
    </oc>
    <nc r="D27"/>
  </rcc>
  <rcc rId="3689" sId="20">
    <oc r="E27">
      <v>30</v>
    </oc>
    <nc r="E27"/>
  </rcc>
  <rcc rId="3690" sId="20">
    <oc r="F27">
      <v>26</v>
    </oc>
    <nc r="F27"/>
  </rcc>
  <rcc rId="3691" sId="20">
    <oc r="G27">
      <v>27</v>
    </oc>
    <nc r="G27"/>
  </rcc>
  <rcc rId="3692" sId="20">
    <oc r="H27">
      <v>29</v>
    </oc>
    <nc r="H27"/>
  </rcc>
  <rcc rId="3693" sId="20">
    <oc r="I27">
      <f>AVERAGE(D27:H27)</f>
    </oc>
    <nc r="I27"/>
  </rcc>
  <rcc rId="3694" sId="20">
    <oc r="J27">
      <f>SUM(D27:H27)</f>
    </oc>
    <nc r="J27"/>
  </rcc>
  <rcc rId="3695" sId="20">
    <oc r="L27">
      <f>J27-K27</f>
    </oc>
    <nc r="L27"/>
  </rcc>
  <rcc rId="3696" sId="20">
    <oc r="M27">
      <v>30</v>
    </oc>
    <nc r="M27"/>
  </rcc>
  <rcc rId="3697" sId="20">
    <oc r="N27">
      <v>2</v>
    </oc>
    <nc r="N27"/>
  </rcc>
  <rcc rId="3698" sId="20">
    <oc r="B28">
      <v>307</v>
    </oc>
    <nc r="B28"/>
  </rcc>
  <rcc rId="3699" sId="20">
    <oc r="C28" t="inlineStr">
      <is>
        <t>Стратілат Марина</t>
      </is>
    </oc>
    <nc r="C28"/>
  </rcc>
  <rcc rId="3700" sId="20">
    <oc r="D28">
      <v>25</v>
    </oc>
    <nc r="D28"/>
  </rcc>
  <rcc rId="3701" sId="20">
    <oc r="E28">
      <v>29</v>
    </oc>
    <nc r="E28"/>
  </rcc>
  <rcc rId="3702" sId="20">
    <oc r="F28">
      <v>29</v>
    </oc>
    <nc r="F28"/>
  </rcc>
  <rcc rId="3703" sId="20">
    <oc r="G28">
      <v>26</v>
    </oc>
    <nc r="G28"/>
  </rcc>
  <rcc rId="3704" sId="20">
    <oc r="H28">
      <v>26</v>
    </oc>
    <nc r="H28"/>
  </rcc>
  <rcc rId="3705" sId="20">
    <oc r="I28">
      <f>AVERAGE(D28:H28)</f>
    </oc>
    <nc r="I28"/>
  </rcc>
  <rcc rId="3706" sId="20">
    <oc r="J28">
      <f>SUM(D28:H28)</f>
    </oc>
    <nc r="J28"/>
  </rcc>
  <rcc rId="3707" sId="20">
    <oc r="L28">
      <f>J28-K28</f>
    </oc>
    <nc r="L28"/>
  </rcc>
  <rcc rId="3708" sId="20">
    <oc r="M28">
      <v>26</v>
    </oc>
    <nc r="M28"/>
  </rcc>
  <rcc rId="3709" sId="20">
    <oc r="B29">
      <v>308</v>
    </oc>
    <nc r="B29"/>
  </rcc>
  <rcc rId="3710" sId="20">
    <oc r="C29" t="inlineStr">
      <is>
        <t>Шипко Марина</t>
      </is>
    </oc>
    <nc r="C29"/>
  </rcc>
  <rcc rId="3711" sId="20">
    <oc r="D29">
      <v>25</v>
    </oc>
    <nc r="D29"/>
  </rcc>
  <rcc rId="3712" sId="20">
    <oc r="E29">
      <v>25</v>
    </oc>
    <nc r="E29"/>
  </rcc>
  <rcc rId="3713" sId="20">
    <oc r="F29">
      <v>25</v>
    </oc>
    <nc r="F29"/>
  </rcc>
  <rcc rId="3714" sId="20">
    <oc r="G29">
      <v>25</v>
    </oc>
    <nc r="G29"/>
  </rcc>
  <rcc rId="3715" sId="20">
    <oc r="H29">
      <v>25</v>
    </oc>
    <nc r="H29"/>
  </rcc>
  <rcc rId="3716" sId="20">
    <oc r="I29">
      <f>AVERAGE(D29:H29)</f>
    </oc>
    <nc r="I29"/>
  </rcc>
  <rcc rId="3717" sId="20">
    <oc r="J29">
      <f>SUM(D29:H29)</f>
    </oc>
    <nc r="J29"/>
  </rcc>
  <rcc rId="3718" sId="20">
    <oc r="L29">
      <f>J29-K29</f>
    </oc>
    <nc r="L29"/>
  </rcc>
  <rcc rId="3719" sId="20">
    <oc r="M29">
      <v>25</v>
    </oc>
    <nc r="M29"/>
  </rcc>
  <rcc rId="3720" sId="20">
    <oc r="B31">
      <v>401</v>
    </oc>
    <nc r="B31"/>
  </rcc>
  <rcc rId="3721" sId="20">
    <oc r="C31" t="inlineStr">
      <is>
        <t>Нестерова Олеся</t>
      </is>
    </oc>
    <nc r="C31"/>
  </rcc>
  <rcc rId="3722" sId="20">
    <oc r="D31">
      <v>30</v>
    </oc>
    <nc r="D31"/>
  </rcc>
  <rcc rId="3723" sId="20">
    <oc r="E31">
      <v>30</v>
    </oc>
    <nc r="E31"/>
  </rcc>
  <rcc rId="3724" sId="20">
    <oc r="F31">
      <v>30</v>
    </oc>
    <nc r="F31"/>
  </rcc>
  <rcc rId="3725" sId="20">
    <oc r="G31">
      <v>30</v>
    </oc>
    <nc r="G31"/>
  </rcc>
  <rcc rId="3726" sId="20">
    <oc r="H31">
      <v>29</v>
    </oc>
    <nc r="H31"/>
  </rcc>
  <rcc rId="3727" sId="20">
    <oc r="I31">
      <f>AVERAGE(D31:H31)</f>
    </oc>
    <nc r="I31"/>
  </rcc>
  <rcc rId="3728" sId="20">
    <oc r="J31">
      <f>SUM(D31:H31)</f>
    </oc>
    <nc r="J31"/>
  </rcc>
  <rcc rId="3729" sId="20">
    <oc r="L31">
      <v>149</v>
    </oc>
    <nc r="L31"/>
  </rcc>
  <rcc rId="3730" sId="20">
    <oc r="M31">
      <v>29</v>
    </oc>
    <nc r="M31"/>
  </rcc>
  <rcc rId="3731" sId="20">
    <oc r="N31">
      <v>1</v>
    </oc>
    <nc r="N31"/>
  </rcc>
  <rcc rId="3732" sId="20">
    <oc r="B32">
      <v>402</v>
    </oc>
    <nc r="B32"/>
  </rcc>
  <rcc rId="3733" sId="20">
    <oc r="C32" t="inlineStr">
      <is>
        <t>Струк Віталія</t>
      </is>
    </oc>
    <nc r="C32"/>
  </rcc>
  <rcc rId="3734" sId="20">
    <oc r="D32">
      <v>29</v>
    </oc>
    <nc r="D32"/>
  </rcc>
  <rcc rId="3735" sId="20">
    <oc r="E32">
      <v>29</v>
    </oc>
    <nc r="E32"/>
  </rcc>
  <rcc rId="3736" sId="20">
    <oc r="F32">
      <v>29</v>
    </oc>
    <nc r="F32"/>
  </rcc>
  <rcc rId="3737" sId="20">
    <oc r="G32">
      <v>29</v>
    </oc>
    <nc r="G32"/>
  </rcc>
  <rcc rId="3738" sId="20">
    <oc r="H32">
      <v>30</v>
    </oc>
    <nc r="H32"/>
  </rcc>
  <rcc rId="3739" sId="20">
    <oc r="I32">
      <f>AVERAGE(D32:H32)</f>
    </oc>
    <nc r="I32"/>
  </rcc>
  <rcc rId="3740" sId="20">
    <oc r="J32">
      <f>SUM(D32:H32)</f>
    </oc>
    <nc r="J32"/>
  </rcc>
  <rcc rId="3741" sId="20">
    <oc r="L32">
      <v>146</v>
    </oc>
    <nc r="L32"/>
  </rcc>
  <rcc rId="3742" sId="20">
    <oc r="M32">
      <v>30</v>
    </oc>
    <nc r="M32"/>
  </rcc>
  <rcc rId="3743" sId="20">
    <oc r="N32">
      <v>2</v>
    </oc>
    <nc r="N32"/>
  </rcc>
  <rfmt sheetId="20" sqref="C10:J28">
    <dxf>
      <fill>
        <patternFill>
          <bgColor theme="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6" sId="20">
    <oc r="A7" t="inlineStr">
      <is>
        <t>№</t>
      </is>
    </oc>
    <nc r="A7"/>
  </rcc>
  <rcc rId="5977" sId="20">
    <oc r="A10">
      <v>1</v>
    </oc>
    <nc r="A10"/>
  </rcc>
  <rcc rId="5978" sId="20">
    <oc r="A11">
      <f>A10+1</f>
    </oc>
    <nc r="A11"/>
  </rcc>
  <rcc rId="5979" sId="20">
    <oc r="A12">
      <f>A11+1</f>
    </oc>
    <nc r="A12"/>
  </rcc>
  <rcc rId="5980" sId="20">
    <oc r="A13">
      <f>A12+1</f>
    </oc>
    <nc r="A13"/>
  </rcc>
  <rcc rId="5981" sId="20">
    <oc r="A14">
      <f>A13+1</f>
    </oc>
    <nc r="A14"/>
  </rcc>
  <rcc rId="5982" sId="20">
    <oc r="A15">
      <f>A14+1</f>
    </oc>
    <nc r="A15"/>
  </rcc>
  <rcc rId="5983" sId="20">
    <oc r="A16">
      <f>A15+1</f>
    </oc>
    <nc r="A16"/>
  </rcc>
  <rcc rId="5984" sId="20">
    <oc r="A17">
      <f>A16+1</f>
    </oc>
    <nc r="A17"/>
  </rcc>
  <rcc rId="5985" sId="20">
    <oc r="A19">
      <v>9</v>
    </oc>
    <nc r="A19"/>
  </rcc>
  <rcc rId="5986" sId="20">
    <oc r="A20">
      <v>10</v>
    </oc>
    <nc r="A20"/>
  </rcc>
  <rcc rId="5987" sId="20">
    <oc r="A22">
      <v>11</v>
    </oc>
    <nc r="A22"/>
  </rcc>
  <rcc rId="5988" sId="20">
    <oc r="A23">
      <v>12</v>
    </oc>
    <nc r="A23"/>
  </rcc>
  <rcc rId="5989" sId="20">
    <oc r="A24">
      <v>13</v>
    </oc>
    <nc r="A24"/>
  </rcc>
  <rcc rId="5990" sId="20">
    <oc r="A25">
      <f>A24+1</f>
    </oc>
    <nc r="A25"/>
  </rcc>
  <rcc rId="5991" sId="20">
    <oc r="A26">
      <f>A25+1</f>
    </oc>
    <nc r="A26"/>
  </rcc>
  <rcc rId="5992" sId="20">
    <oc r="A27">
      <f>A26+1</f>
    </oc>
    <nc r="A27"/>
  </rcc>
  <rcc rId="5993" sId="20">
    <oc r="A28">
      <f>A27+1</f>
    </oc>
    <nc r="A28"/>
  </rcc>
  <rcc rId="5994" sId="20">
    <oc r="A29">
      <f>A28+1</f>
    </oc>
    <nc r="A29"/>
  </rcc>
  <rcc rId="5995" sId="20">
    <oc r="A31">
      <v>19</v>
    </oc>
    <nc r="A31"/>
  </rcc>
  <rcc rId="5996" sId="20">
    <oc r="A32">
      <v>20</v>
    </oc>
    <nc r="A32"/>
  </rcc>
  <rcv guid="{8EE77AE5-7066-4865-A043-C21D77FEC554}" action="delete"/>
  <rcv guid="{8EE77AE5-7066-4865-A043-C21D77FEC554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7" sId="11">
    <oc r="A10">
      <v>1</v>
    </oc>
    <nc r="A10"/>
  </rcc>
  <rcc rId="5998" sId="11">
    <oc r="A11">
      <f>A10+1</f>
    </oc>
    <nc r="A11"/>
  </rcc>
  <rcc rId="5999" sId="11">
    <oc r="A13">
      <v>3</v>
    </oc>
    <nc r="A13"/>
  </rcc>
  <rcc rId="6000" sId="11">
    <oc r="A14">
      <v>4</v>
    </oc>
    <nc r="A14"/>
  </rcc>
  <rcc rId="6001" sId="11">
    <oc r="A15">
      <v>5</v>
    </oc>
    <nc r="A15"/>
  </rcc>
  <rcc rId="6002" sId="11">
    <oc r="A17">
      <v>6</v>
    </oc>
    <nc r="A17"/>
  </rcc>
  <rcc rId="6003" sId="11">
    <oc r="A18">
      <v>7</v>
    </oc>
    <nc r="A18"/>
  </rcc>
  <rcc rId="6004" sId="11">
    <oc r="A19">
      <v>8</v>
    </oc>
    <nc r="A19"/>
  </rcc>
  <rcc rId="6005" sId="11">
    <oc r="A20">
      <v>9</v>
    </oc>
    <nc r="A20"/>
  </rcc>
  <rcc rId="6006" sId="11">
    <oc r="A21">
      <v>10</v>
    </oc>
    <nc r="A21"/>
  </rcc>
  <rcc rId="6007" sId="11">
    <oc r="A22">
      <v>11</v>
    </oc>
    <nc r="A22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8" sId="12">
    <oc r="A10">
      <v>1</v>
    </oc>
    <nc r="A10"/>
  </rcc>
  <rcc rId="6009" sId="12">
    <oc r="A7" t="inlineStr">
      <is>
        <t>№</t>
      </is>
    </oc>
    <nc r="A7"/>
  </rcc>
  <rcc rId="6010" sId="12">
    <oc r="A12">
      <v>2</v>
    </oc>
    <nc r="A12"/>
  </rcc>
  <rcc rId="6011" sId="12">
    <oc r="A13">
      <v>3</v>
    </oc>
    <nc r="A13"/>
  </rcc>
  <rcc rId="6012" sId="12">
    <oc r="A14">
      <v>4</v>
    </oc>
    <nc r="A14"/>
  </rcc>
  <rcc rId="6013" sId="12">
    <oc r="A16">
      <v>5</v>
    </oc>
    <nc r="A16"/>
  </rcc>
  <rcc rId="6014" sId="12">
    <oc r="A17">
      <v>6</v>
    </oc>
    <nc r="A17"/>
  </rcc>
  <rcc rId="6015" sId="12">
    <oc r="A18">
      <v>7</v>
    </oc>
    <nc r="A18"/>
  </rcc>
  <rcc rId="6016" sId="12">
    <oc r="A19">
      <v>8</v>
    </oc>
    <nc r="A19"/>
  </rcc>
  <rcc rId="6017" sId="12">
    <oc r="A20">
      <v>9</v>
    </oc>
    <nc r="A20"/>
  </rcc>
  <rcc rId="6018" sId="12">
    <oc r="A21">
      <v>10</v>
    </oc>
    <nc r="A21"/>
  </rcc>
  <rcc rId="6019" sId="12">
    <oc r="A22">
      <v>11</v>
    </oc>
    <nc r="A22"/>
  </rcc>
  <rcc rId="6020" sId="16">
    <oc r="A7" t="inlineStr">
      <is>
        <t>№</t>
      </is>
    </oc>
    <nc r="A7"/>
  </rcc>
  <rcc rId="6021" sId="16">
    <oc r="A10">
      <v>1</v>
    </oc>
    <nc r="A10"/>
  </rcc>
  <rcc rId="6022" sId="16">
    <oc r="A11">
      <f>A10+1</f>
    </oc>
    <nc r="A11"/>
  </rcc>
  <rcc rId="6023" sId="16">
    <oc r="A12">
      <f>A11+1</f>
    </oc>
    <nc r="A12"/>
  </rcc>
  <rcc rId="6024" sId="16">
    <oc r="A13">
      <f>A12+1</f>
    </oc>
    <nc r="A13"/>
  </rcc>
  <rcc rId="6025" sId="16">
    <oc r="A14">
      <f>A13+1</f>
    </oc>
    <nc r="A14"/>
  </rcc>
  <rcc rId="6026" sId="16">
    <oc r="A15">
      <f>A14+1</f>
    </oc>
    <nc r="A15"/>
  </rcc>
  <rcc rId="6027" sId="16">
    <oc r="A16">
      <f>A15+1</f>
    </oc>
    <nc r="A16"/>
  </rcc>
  <rcc rId="6028" sId="16">
    <oc r="A17">
      <f>A16+1</f>
    </oc>
    <nc r="A17"/>
  </rcc>
  <rcc rId="6029" sId="16">
    <oc r="A18">
      <f>A17+1</f>
    </oc>
    <nc r="A18"/>
  </rcc>
  <rcc rId="6030" sId="16">
    <oc r="A20">
      <v>10</v>
    </oc>
    <nc r="A20"/>
  </rcc>
  <rcc rId="6031" sId="16">
    <oc r="A21">
      <v>11</v>
    </oc>
    <nc r="A21"/>
  </rcc>
  <rcc rId="6032" sId="16">
    <oc r="A23">
      <v>12</v>
    </oc>
    <nc r="A23"/>
  </rcc>
  <rcc rId="6033" sId="16">
    <oc r="A24">
      <v>13</v>
    </oc>
    <nc r="A24"/>
  </rcc>
  <rcc rId="6034" sId="16">
    <oc r="A25">
      <v>14</v>
    </oc>
    <nc r="A25"/>
  </rcc>
  <rcc rId="6035" sId="16">
    <oc r="A26">
      <f>A25+1</f>
    </oc>
    <nc r="A26"/>
  </rcc>
  <rcc rId="6036" sId="16">
    <oc r="A27">
      <f>A26+1</f>
    </oc>
    <nc r="A27"/>
  </rcc>
  <rcc rId="6037" sId="16">
    <oc r="A28">
      <f>A27+1</f>
    </oc>
    <nc r="A28"/>
  </rcc>
  <rcc rId="6038" sId="19">
    <oc r="A7" t="inlineStr">
      <is>
        <t>№</t>
      </is>
    </oc>
    <nc r="A7"/>
  </rcc>
  <rcc rId="6039" sId="19">
    <oc r="A10">
      <v>1</v>
    </oc>
    <nc r="A10"/>
  </rcc>
  <rcc rId="6040" sId="19">
    <oc r="A11">
      <f>A10+1</f>
    </oc>
    <nc r="A11"/>
  </rcc>
  <rcc rId="6041" sId="19">
    <oc r="A12">
      <f>A11+1</f>
    </oc>
    <nc r="A12"/>
  </rcc>
  <rcc rId="6042" sId="19">
    <oc r="A14">
      <v>4</v>
    </oc>
    <nc r="A14"/>
  </rcc>
  <rcc rId="6043" sId="19">
    <oc r="A15">
      <f>A14+1</f>
    </oc>
    <nc r="A15"/>
  </rcc>
  <rcc rId="6044" sId="19">
    <oc r="A16">
      <f>A15+1</f>
    </oc>
    <nc r="A16"/>
  </rcc>
  <rcc rId="6045" sId="19">
    <oc r="A17">
      <f>A16+1</f>
    </oc>
    <nc r="A17"/>
  </rcc>
  <rcc rId="6046" sId="19">
    <oc r="A18">
      <f>A17+1</f>
    </oc>
    <nc r="A18"/>
  </rcc>
  <rcc rId="6047" sId="19">
    <oc r="A19">
      <f>A18+1</f>
    </oc>
    <nc r="A19"/>
  </rcc>
  <rcc rId="6048" sId="19">
    <oc r="A20">
      <f>A19+1</f>
    </oc>
    <nc r="A20"/>
  </rcc>
  <rcc rId="6049" sId="19">
    <oc r="A21">
      <f>A20+1</f>
    </oc>
    <nc r="A21"/>
  </rcc>
  <rcc rId="6050" sId="19">
    <oc r="A22">
      <f>A21+1</f>
    </oc>
    <nc r="A22"/>
  </rcc>
  <rcc rId="6051" sId="2">
    <oc r="A7" t="inlineStr">
      <is>
        <t>№</t>
      </is>
    </oc>
    <nc r="A7"/>
  </rcc>
  <rcc rId="6052" sId="2">
    <oc r="A10">
      <v>1</v>
    </oc>
    <nc r="A10"/>
  </rcc>
  <rcc rId="6053" sId="2">
    <oc r="A11">
      <v>2</v>
    </oc>
    <nc r="A11"/>
  </rcc>
  <rcc rId="6054" sId="2">
    <oc r="A12">
      <v>3</v>
    </oc>
    <nc r="A12"/>
  </rcc>
  <rcc rId="6055" sId="2">
    <oc r="A13">
      <v>4</v>
    </oc>
    <nc r="A13"/>
  </rcc>
  <rcc rId="6056" sId="2">
    <oc r="A14">
      <v>5</v>
    </oc>
    <nc r="A14"/>
  </rcc>
  <rcc rId="6057" sId="2">
    <oc r="A15">
      <v>6</v>
    </oc>
    <nc r="A15"/>
  </rcc>
  <rcc rId="6058" sId="2">
    <oc r="A16">
      <v>7</v>
    </oc>
    <nc r="A16"/>
  </rcc>
  <rcc rId="6059" sId="2">
    <oc r="A17">
      <v>8</v>
    </oc>
    <nc r="A17"/>
  </rcc>
  <rcc rId="6060" sId="8">
    <oc r="A10">
      <v>1</v>
    </oc>
    <nc r="A10"/>
  </rcc>
  <rcc rId="6061" sId="8">
    <oc r="A11">
      <f>A10+1</f>
    </oc>
    <nc r="A11"/>
  </rcc>
  <rcc rId="6062" sId="8">
    <oc r="A12">
      <f>A11+1</f>
    </oc>
    <nc r="A12"/>
  </rcc>
  <rcc rId="6063" sId="8">
    <oc r="A13">
      <f>A12+1</f>
    </oc>
    <nc r="A13"/>
  </rcc>
  <rcc rId="6064" sId="8">
    <oc r="A7" t="inlineStr">
      <is>
        <t>№</t>
      </is>
    </oc>
    <nc r="A7"/>
  </rcc>
  <rcc rId="6065" sId="8">
    <oc r="A15">
      <v>5</v>
    </oc>
    <nc r="A15"/>
  </rcc>
  <rcc rId="6066" sId="8">
    <oc r="A17">
      <f>A15+1</f>
    </oc>
    <nc r="A17"/>
  </rcc>
  <rcc rId="6067" sId="8">
    <oc r="A18">
      <v>7</v>
    </oc>
    <nc r="A18"/>
  </rcc>
  <rfmt sheetId="8" sqref="N10:N18">
    <dxf>
      <fill>
        <patternFill>
          <bgColor theme="0"/>
        </patternFill>
      </fill>
    </dxf>
  </rfmt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N10:N13">
    <dxf>
      <fill>
        <patternFill>
          <bgColor theme="0"/>
        </patternFill>
      </fill>
    </dxf>
  </rfmt>
  <rfmt sheetId="1" sqref="N10:N14">
    <dxf>
      <fill>
        <patternFill>
          <bgColor theme="0"/>
        </patternFill>
      </fill>
    </dxf>
  </rfmt>
  <rfmt sheetId="20" sqref="N10:N33">
    <dxf>
      <fill>
        <patternFill>
          <bgColor theme="0"/>
        </patternFill>
      </fill>
    </dxf>
  </rfmt>
  <rfmt sheetId="11" sqref="N9:N16">
    <dxf>
      <fill>
        <patternFill>
          <bgColor theme="0"/>
        </patternFill>
      </fill>
    </dxf>
  </rfmt>
  <rfmt sheetId="12" sqref="N10:N15">
    <dxf>
      <fill>
        <patternFill>
          <bgColor theme="0"/>
        </patternFill>
      </fill>
    </dxf>
  </rfmt>
  <rfmt sheetId="16" sqref="N19:N22">
    <dxf>
      <fill>
        <patternFill>
          <bgColor theme="0"/>
        </patternFill>
      </fill>
    </dxf>
  </rfmt>
  <rfmt sheetId="19" sqref="N10:N22">
    <dxf>
      <fill>
        <patternFill>
          <bgColor theme="0"/>
        </patternFill>
      </fill>
    </dxf>
  </rfmt>
  <rfmt sheetId="2" sqref="M10:M18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8" sId="8">
    <nc r="D6" t="inlineStr">
      <is>
        <t>Булавінова Ольга</t>
      </is>
    </nc>
  </rcc>
  <rcc rId="6069" sId="8">
    <nc r="B17">
      <v>1</v>
    </nc>
  </rcc>
  <rcc rId="6070" sId="8">
    <nc r="B10">
      <v>1</v>
    </nc>
  </rcc>
  <rcc rId="6071" sId="8">
    <nc r="D17">
      <v>28</v>
    </nc>
  </rcc>
  <rcc rId="6072" sId="8">
    <oc r="A16" t="inlineStr">
      <is>
        <t>профі</t>
      </is>
    </oc>
    <nc r="A16" t="inlineStr">
      <is>
        <t>Профі</t>
      </is>
    </nc>
  </rcc>
  <rcc rId="6073" sId="8">
    <nc r="E6" t="inlineStr">
      <is>
        <t>Дубровська Світлана</t>
      </is>
    </nc>
  </rcc>
  <rcc rId="6074" sId="8">
    <nc r="E17">
      <v>28</v>
    </nc>
  </rcc>
  <rcc rId="6075" sId="8">
    <nc r="F17">
      <v>28</v>
    </nc>
  </rcc>
  <rcc rId="6076" sId="8">
    <nc r="F6" t="inlineStr">
      <is>
        <t>Матирний Алекс</t>
      </is>
    </nc>
  </rcc>
  <rcv guid="{1072D75B-0AC1-416E-A10D-B13A3FBC1064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7" sId="20">
    <nc r="B10">
      <v>26</v>
    </nc>
  </rcc>
  <rcc rId="6078" sId="20">
    <nc r="B11">
      <v>28</v>
    </nc>
  </rcc>
  <rcc rId="6079" sId="20">
    <nc r="D10">
      <v>28</v>
    </nc>
  </rcc>
  <rcc rId="6080" sId="20">
    <nc r="D11">
      <v>29</v>
    </nc>
  </rcc>
  <rcc rId="6081" sId="20">
    <nc r="D6" t="inlineStr">
      <is>
        <t>Матирний Алекс</t>
      </is>
    </nc>
  </rcc>
  <rcc rId="6082" sId="20" odxf="1" dxf="1">
    <oc r="A18" t="inlineStr">
      <is>
        <t>юніори</t>
      </is>
    </oc>
    <nc r="A18" t="inlineStr">
      <is>
        <t>майстри</t>
      </is>
    </nc>
    <odxf>
      <alignment wrapText="1"/>
    </odxf>
    <ndxf>
      <alignment wrapText="0"/>
    </ndxf>
  </rcc>
  <rcc rId="6083" sId="20">
    <oc r="A21" t="inlineStr">
      <is>
        <t>майстри</t>
      </is>
    </oc>
    <nc r="A21"/>
  </rcc>
  <rcc rId="6084" sId="20">
    <nc r="B19">
      <v>29</v>
    </nc>
  </rcc>
  <rcc rId="6085" sId="20">
    <nc r="B20">
      <v>30</v>
    </nc>
  </rcc>
  <rcc rId="6086" sId="20">
    <nc r="D19">
      <v>30</v>
    </nc>
  </rcc>
  <rcc rId="6087" sId="20">
    <nc r="D20">
      <v>29</v>
    </nc>
  </rcc>
  <rcc rId="6088" sId="20">
    <nc r="E6" t="inlineStr">
      <is>
        <t>Мурадян Маріне</t>
      </is>
    </nc>
  </rcc>
  <rcc rId="6089" sId="20">
    <nc r="E10">
      <v>28</v>
    </nc>
  </rcc>
  <rcc rId="6090" sId="20">
    <nc r="E11">
      <v>29</v>
    </nc>
  </rcc>
  <rcc rId="6091" sId="20">
    <nc r="E19">
      <v>30</v>
    </nc>
  </rcc>
  <rcc rId="6092" sId="20">
    <nc r="E20">
      <v>29</v>
    </nc>
  </rcc>
  <rcc rId="6093" sId="20">
    <nc r="F6" t="inlineStr">
      <is>
        <t>Баланюк Ольга</t>
      </is>
    </nc>
  </rcc>
  <rcc rId="6094" sId="20">
    <nc r="F10">
      <v>29</v>
    </nc>
  </rcc>
  <rcc rId="6095" sId="20">
    <nc r="F11">
      <v>30</v>
    </nc>
  </rcc>
  <rcc rId="6096" sId="20">
    <nc r="F19">
      <v>30</v>
    </nc>
  </rcc>
  <rcc rId="6097" sId="20">
    <nc r="F20">
      <v>29</v>
    </nc>
  </rcc>
  <rcv guid="{1072D75B-0AC1-416E-A10D-B13A3FBC1064}" action="delete"/>
  <rcv guid="{1072D75B-0AC1-416E-A10D-B13A3FBC1064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98" sId="20">
    <nc r="G6" t="inlineStr">
      <is>
        <t>Булавінова Ольга</t>
      </is>
    </nc>
  </rcc>
  <rcc rId="6099" sId="20">
    <nc r="G10">
      <v>29</v>
    </nc>
  </rcc>
  <rcc rId="6100" sId="20">
    <nc r="G11">
      <v>30</v>
    </nc>
  </rcc>
  <rcc rId="6101" sId="20">
    <nc r="G19">
      <v>30</v>
    </nc>
  </rcc>
  <rcc rId="6102" sId="20">
    <nc r="G20">
      <v>29</v>
    </nc>
  </rcc>
  <rcv guid="{1072D75B-0AC1-416E-A10D-B13A3FBC1064}" action="delete"/>
  <rcv guid="{1072D75B-0AC1-416E-A10D-B13A3FBC1064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3" sId="8">
    <nc r="G6" t="inlineStr">
      <is>
        <t>Баланюк Ольга</t>
      </is>
    </nc>
  </rcc>
  <rcc rId="6104" sId="8">
    <nc r="G17">
      <v>29</v>
    </nc>
  </rcc>
  <rcv guid="{1072D75B-0AC1-416E-A10D-B13A3FBC1064}" action="delete"/>
  <rcv guid="{1072D75B-0AC1-416E-A10D-B13A3FBC1064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8" start="0" length="2147483647">
    <dxf>
      <font>
        <color theme="0"/>
      </font>
    </dxf>
  </rfmt>
  <rfmt sheetId="1" sqref="B18">
    <dxf>
      <fill>
        <patternFill>
          <bgColor theme="0"/>
        </patternFill>
      </fill>
    </dxf>
  </rfmt>
  <rfmt sheetId="1" sqref="B18" start="0" length="2147483647">
    <dxf>
      <font>
        <color auto="1"/>
      </font>
    </dxf>
  </rfmt>
  <rcc rId="6105" sId="1">
    <nc r="B10">
      <v>11</v>
    </nc>
  </rcc>
  <rcc rId="6106" sId="1">
    <nc r="B11">
      <v>12</v>
    </nc>
  </rcc>
  <rcc rId="6107" sId="1">
    <nc r="B12">
      <v>13</v>
    </nc>
  </rcc>
  <rcc rId="6108" sId="1">
    <nc r="B13">
      <v>14</v>
    </nc>
  </rcc>
  <rcc rId="6109" sId="1">
    <nc r="D6" t="inlineStr">
      <is>
        <t>Дубровська Світлана</t>
      </is>
    </nc>
  </rcc>
  <rcc rId="6110" sId="1">
    <nc r="D10">
      <v>27</v>
    </nc>
  </rcc>
  <rcc rId="6111" sId="1">
    <nc r="D11">
      <v>28</v>
    </nc>
  </rcc>
  <rcc rId="6112" sId="1">
    <nc r="D12">
      <v>29</v>
    </nc>
  </rcc>
  <rcc rId="6113" sId="1">
    <nc r="D13">
      <v>30</v>
    </nc>
  </rcc>
  <rfmt sheetId="1" sqref="D10:E15">
    <dxf>
      <fill>
        <patternFill patternType="solid">
          <bgColor theme="0"/>
        </patternFill>
      </fill>
    </dxf>
  </rfmt>
  <rfmt sheetId="1" sqref="D10:E15">
    <dxf>
      <fill>
        <patternFill patternType="none">
          <bgColor auto="1"/>
        </patternFill>
      </fill>
    </dxf>
  </rfmt>
  <rfmt sheetId="1" sqref="D10">
    <dxf>
      <fill>
        <patternFill>
          <bgColor auto="1"/>
        </patternFill>
      </fill>
    </dxf>
  </rfmt>
  <rcv guid="{1072D75B-0AC1-416E-A10D-B13A3FBC1064}" action="delete"/>
  <rcv guid="{1072D75B-0AC1-416E-A10D-B13A3FBC1064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14" sId="1">
    <nc r="E6" t="inlineStr">
      <is>
        <t>Баланюк Ольга</t>
      </is>
    </nc>
  </rcc>
  <rcc rId="6115" sId="1">
    <nc r="E10">
      <v>27</v>
    </nc>
  </rcc>
  <rcc rId="6116" sId="1">
    <nc r="E11">
      <v>29</v>
    </nc>
  </rcc>
  <rcc rId="6117" sId="1">
    <nc r="E12">
      <v>28</v>
    </nc>
  </rcc>
  <rcc rId="6118" sId="1">
    <nc r="E13">
      <v>30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4" sId="4">
    <oc r="B3" t="inlineStr">
      <is>
        <t>1.</t>
      </is>
    </oc>
    <nc r="B3"/>
  </rcc>
  <rcc rId="3745" sId="4">
    <oc r="C3" t="inlineStr">
      <is>
        <t>Цюра</t>
      </is>
    </oc>
    <nc r="C3"/>
  </rcc>
  <rcc rId="3746" sId="4">
    <oc r="E3" t="inlineStr">
      <is>
        <t>4.</t>
      </is>
    </oc>
    <nc r="E3"/>
  </rcc>
  <rcc rId="3747" sId="4">
    <oc r="F3" t="inlineStr">
      <is>
        <t xml:space="preserve">Вавіло </t>
      </is>
    </oc>
    <nc r="F3"/>
  </rcc>
  <rcc rId="3748" sId="4">
    <oc r="B4" t="inlineStr">
      <is>
        <t>2.</t>
      </is>
    </oc>
    <nc r="B4"/>
  </rcc>
  <rcc rId="3749" sId="4">
    <oc r="C4" t="inlineStr">
      <is>
        <t>Матвійчук</t>
      </is>
    </oc>
    <nc r="C4"/>
  </rcc>
  <rcc rId="3750" sId="4">
    <oc r="E4" t="inlineStr">
      <is>
        <t>5.</t>
      </is>
    </oc>
    <nc r="E4"/>
  </rcc>
  <rcc rId="3751" sId="4">
    <oc r="F4" t="inlineStr">
      <is>
        <t>Ксеніта</t>
      </is>
    </oc>
    <nc r="F4"/>
  </rcc>
  <rcc rId="3752" sId="4">
    <oc r="B5" t="inlineStr">
      <is>
        <t>3.</t>
      </is>
    </oc>
    <nc r="B5"/>
  </rcc>
  <rcc rId="3753" sId="4">
    <oc r="C5" t="inlineStr">
      <is>
        <t>Ніколаєв</t>
      </is>
    </oc>
    <nc r="C5"/>
  </rcc>
  <rcc rId="3754" sId="4">
    <oc r="E5" t="inlineStr">
      <is>
        <t xml:space="preserve">6. </t>
      </is>
    </oc>
    <nc r="E5"/>
  </rcc>
  <rcc rId="3755" sId="4">
    <oc r="F5" t="inlineStr">
      <is>
        <t>Панченко</t>
      </is>
    </oc>
    <nc r="F5"/>
  </rcc>
  <rcc rId="3756" sId="4">
    <oc r="I5" t="inlineStr">
      <is>
        <t xml:space="preserve">суддя стажер. Бали не враховуються </t>
      </is>
    </oc>
    <nc r="I5"/>
  </rcc>
  <rcc rId="3757" sId="4">
    <oc r="B10">
      <v>101</v>
    </oc>
    <nc r="B10"/>
  </rcc>
  <rcc rId="3758" sId="4">
    <oc r="C10" t="inlineStr">
      <is>
        <t>Косяк Ірина</t>
      </is>
    </oc>
    <nc r="C10"/>
  </rcc>
  <rcc rId="3759" sId="4">
    <oc r="D10">
      <v>25</v>
    </oc>
    <nc r="D10"/>
  </rcc>
  <rcc rId="3760" sId="4">
    <oc r="E10">
      <v>29</v>
    </oc>
    <nc r="E10"/>
  </rcc>
  <rcc rId="3761" sId="4">
    <oc r="F10">
      <v>29</v>
    </oc>
    <nc r="F10"/>
  </rcc>
  <rcc rId="3762" sId="4">
    <oc r="G10">
      <v>28</v>
    </oc>
    <nc r="G10"/>
  </rcc>
  <rcc rId="3763" sId="4">
    <oc r="H10">
      <v>29</v>
    </oc>
    <nc r="H10"/>
  </rcc>
  <rcc rId="3764" sId="4">
    <oc r="I10">
      <f>AVERAGE(D10:H10)</f>
    </oc>
    <nc r="I10"/>
  </rcc>
  <rcc rId="3765" sId="4">
    <oc r="J10">
      <f>SUM(D10:H10)</f>
    </oc>
    <nc r="J10"/>
  </rcc>
  <rcc rId="3766" sId="4">
    <oc r="L10">
      <v>140</v>
    </oc>
    <nc r="L10"/>
  </rcc>
  <rcc rId="3767" sId="4">
    <oc r="M10">
      <v>3</v>
    </oc>
    <nc r="M10"/>
  </rcc>
  <rcc rId="3768" sId="4">
    <oc r="N10">
      <v>28</v>
    </oc>
    <nc r="N10"/>
  </rcc>
  <rcc rId="3769" sId="4">
    <oc r="B11">
      <v>102</v>
    </oc>
    <nc r="B11"/>
  </rcc>
  <rcc rId="3770" sId="4">
    <oc r="C11" t="inlineStr">
      <is>
        <t>Яковішак Руслан</t>
      </is>
    </oc>
    <nc r="C11"/>
  </rcc>
  <rcc rId="3771" sId="4">
    <oc r="D11">
      <v>29</v>
    </oc>
    <nc r="D11"/>
  </rcc>
  <rcc rId="3772" sId="4">
    <oc r="E11">
      <v>30</v>
    </oc>
    <nc r="E11"/>
  </rcc>
  <rcc rId="3773" sId="4">
    <oc r="F11">
      <v>30</v>
    </oc>
    <nc r="F11"/>
  </rcc>
  <rcc rId="3774" sId="4">
    <oc r="G11">
      <v>30</v>
    </oc>
    <nc r="G11"/>
  </rcc>
  <rcc rId="3775" sId="4">
    <oc r="H11">
      <v>28</v>
    </oc>
    <nc r="H11"/>
  </rcc>
  <rcc rId="3776" sId="4">
    <oc r="I11">
      <f>AVERAGE(D11:H11)</f>
    </oc>
    <nc r="I11"/>
  </rcc>
  <rcc rId="3777" sId="4">
    <oc r="J11">
      <f>SUM(D11:H11)</f>
    </oc>
    <nc r="J11"/>
  </rcc>
  <rcc rId="3778" sId="4">
    <oc r="L11">
      <v>147</v>
    </oc>
    <nc r="L11"/>
  </rcc>
  <rcc rId="3779" sId="4">
    <oc r="M11">
      <v>2</v>
    </oc>
    <nc r="M11"/>
  </rcc>
  <rcc rId="3780" sId="4">
    <oc r="N11">
      <v>30</v>
    </oc>
    <nc r="N11"/>
  </rcc>
  <rfmt sheetId="4" sqref="B10:O11">
    <dxf>
      <fill>
        <patternFill>
          <bgColor theme="0"/>
        </patternFill>
      </fill>
    </dxf>
  </rfmt>
  <rcc rId="3781" sId="4">
    <oc r="B13">
      <v>202</v>
    </oc>
    <nc r="B13"/>
  </rcc>
  <rcc rId="3782" sId="4">
    <oc r="C13" t="inlineStr">
      <is>
        <t>Стецюк Мар’яна</t>
      </is>
    </oc>
    <nc r="C13"/>
  </rcc>
  <rcc rId="3783" sId="4">
    <oc r="D13">
      <v>29</v>
    </oc>
    <nc r="D13"/>
  </rcc>
  <rcc rId="3784" sId="4">
    <oc r="E13">
      <v>30</v>
    </oc>
    <nc r="E13"/>
  </rcc>
  <rcc rId="3785" sId="4">
    <oc r="F13">
      <v>30</v>
    </oc>
    <nc r="F13"/>
  </rcc>
  <rcc rId="3786" sId="4">
    <oc r="G13">
      <v>30</v>
    </oc>
    <nc r="G13"/>
  </rcc>
  <rcc rId="3787" sId="4">
    <oc r="H13">
      <v>30</v>
    </oc>
    <nc r="H13"/>
  </rcc>
  <rcc rId="3788" sId="4">
    <oc r="I13">
      <f>AVERAGE(D13:H13)</f>
    </oc>
    <nc r="I13"/>
  </rcc>
  <rcc rId="3789" sId="4">
    <oc r="J13">
      <f>SUM(D13:H13)</f>
    </oc>
    <nc r="J13"/>
  </rcc>
  <rcc rId="3790" sId="4">
    <oc r="L13">
      <f>J13-K13</f>
    </oc>
    <nc r="L13"/>
  </rcc>
  <rcc rId="3791" sId="4">
    <oc r="M13">
      <v>1</v>
    </oc>
    <nc r="M13"/>
  </rcc>
  <rcc rId="3792" sId="4">
    <oc r="N13">
      <v>30</v>
    </oc>
    <nc r="N13"/>
  </rcc>
  <rcc rId="3793" sId="4">
    <oc r="B15">
      <v>301</v>
    </oc>
    <nc r="B15"/>
  </rcc>
  <rcc rId="3794" sId="4">
    <oc r="C15" t="inlineStr">
      <is>
        <t>Маріне Мурадян</t>
      </is>
    </oc>
    <nc r="C15"/>
  </rcc>
  <rcc rId="3795" sId="4">
    <oc r="D15">
      <v>26</v>
    </oc>
    <nc r="D15"/>
  </rcc>
  <rcc rId="3796" sId="4">
    <oc r="E15">
      <v>29</v>
    </oc>
    <nc r="E15"/>
  </rcc>
  <rcc rId="3797" sId="4">
    <oc r="F15">
      <v>29</v>
    </oc>
    <nc r="F15"/>
  </rcc>
  <rcc rId="3798" sId="4">
    <oc r="G15">
      <v>29</v>
    </oc>
    <nc r="G15"/>
  </rcc>
  <rcc rId="3799" sId="4">
    <oc r="H15">
      <v>29</v>
    </oc>
    <nc r="H15"/>
  </rcc>
  <rcc rId="3800" sId="4">
    <oc r="I15">
      <f>AVERAGE(D15:H15)</f>
    </oc>
    <nc r="I15"/>
  </rcc>
  <rcc rId="3801" sId="4">
    <oc r="J15">
      <f>SUM(D15:H15)</f>
    </oc>
    <nc r="J15"/>
  </rcc>
  <rcc rId="3802" sId="4">
    <oc r="L15">
      <f>J15-K15</f>
    </oc>
    <nc r="L15"/>
  </rcc>
  <rcc rId="3803" sId="4">
    <oc r="M15">
      <v>3</v>
    </oc>
    <nc r="M15"/>
  </rcc>
  <rcc rId="3804" sId="4">
    <oc r="N15">
      <v>29</v>
    </oc>
    <nc r="N15"/>
  </rcc>
  <rcc rId="3805" sId="4">
    <oc r="B16">
      <v>302</v>
    </oc>
    <nc r="B16"/>
  </rcc>
  <rcc rId="3806" sId="4">
    <oc r="C16" t="inlineStr">
      <is>
        <t>Остапюк Анна</t>
      </is>
    </oc>
    <nc r="C16"/>
  </rcc>
  <rcc rId="3807" sId="4">
    <oc r="D16">
      <v>30</v>
    </oc>
    <nc r="D16"/>
  </rcc>
  <rcc rId="3808" sId="4">
    <oc r="E16">
      <v>30</v>
    </oc>
    <nc r="E16"/>
  </rcc>
  <rcc rId="3809" sId="4">
    <oc r="F16">
      <v>27</v>
    </oc>
    <nc r="F16"/>
  </rcc>
  <rcc rId="3810" sId="4">
    <oc r="G16">
      <v>30</v>
    </oc>
    <nc r="G16"/>
  </rcc>
  <rcc rId="3811" sId="4">
    <oc r="H16">
      <v>30</v>
    </oc>
    <nc r="H16"/>
  </rcc>
  <rcc rId="3812" sId="4">
    <oc r="I16">
      <f>AVERAGE(D16:H16)</f>
    </oc>
    <nc r="I16"/>
  </rcc>
  <rcc rId="3813" sId="4">
    <oc r="J16">
      <f>SUM(D16:H16)</f>
    </oc>
    <nc r="J16"/>
  </rcc>
  <rcc rId="3814" sId="4">
    <oc r="L16">
      <f>J16-K16</f>
    </oc>
    <nc r="L16"/>
  </rcc>
  <rcc rId="3815" sId="4">
    <oc r="M16">
      <v>1</v>
    </oc>
    <nc r="M16"/>
  </rcc>
  <rcc rId="3816" sId="4">
    <oc r="N16">
      <v>28</v>
    </oc>
    <nc r="N16"/>
  </rcc>
  <rcc rId="3817" sId="4">
    <oc r="B17">
      <v>201</v>
    </oc>
    <nc r="B17"/>
  </rcc>
  <rcc rId="3818" sId="4">
    <oc r="C17" t="inlineStr">
      <is>
        <t>Мелешко Ірина</t>
      </is>
    </oc>
    <nc r="C17"/>
  </rcc>
  <rcc rId="3819" sId="4">
    <oc r="D17">
      <v>28</v>
    </oc>
    <nc r="D17"/>
  </rcc>
  <rcc rId="3820" sId="4">
    <oc r="E17">
      <v>27</v>
    </oc>
    <nc r="E17"/>
  </rcc>
  <rcc rId="3821" sId="4">
    <oc r="F17">
      <v>28</v>
    </oc>
    <nc r="F17"/>
  </rcc>
  <rcc rId="3822" sId="4">
    <oc r="G17">
      <v>27</v>
    </oc>
    <nc r="G17"/>
  </rcc>
  <rcc rId="3823" sId="4">
    <oc r="H17">
      <v>28</v>
    </oc>
    <nc r="H17"/>
  </rcc>
  <rcc rId="3824" sId="4">
    <oc r="I17">
      <f>AVERAGE(D17:H17)</f>
    </oc>
    <nc r="I17"/>
  </rcc>
  <rcc rId="3825" sId="4">
    <oc r="J17">
      <f>SUM(D17:H17)</f>
    </oc>
    <nc r="J17"/>
  </rcc>
  <rcc rId="3826" sId="4">
    <oc r="L17">
      <f>J17-K17</f>
    </oc>
    <nc r="L17"/>
  </rcc>
  <rcc rId="3827" sId="4">
    <oc r="N17">
      <v>27</v>
    </oc>
    <nc r="N17"/>
  </rcc>
  <rcc rId="3828" sId="4">
    <oc r="B18">
      <v>203</v>
    </oc>
    <nc r="B18"/>
  </rcc>
  <rcc rId="3829" sId="4">
    <oc r="C18" t="inlineStr">
      <is>
        <t>Струк Віталія</t>
      </is>
    </oc>
    <nc r="C18"/>
  </rcc>
  <rcc rId="3830" sId="4">
    <oc r="D18">
      <v>29</v>
    </oc>
    <nc r="D18"/>
  </rcc>
  <rcc rId="3831" sId="4">
    <oc r="E18">
      <v>28</v>
    </oc>
    <nc r="E18"/>
  </rcc>
  <rcc rId="3832" sId="4">
    <oc r="F18">
      <v>30</v>
    </oc>
    <nc r="F18"/>
  </rcc>
  <rcc rId="3833" sId="4">
    <oc r="G18">
      <v>28</v>
    </oc>
    <nc r="G18"/>
  </rcc>
  <rcc rId="3834" sId="4">
    <oc r="H18">
      <v>27</v>
    </oc>
    <nc r="H18"/>
  </rcc>
  <rcc rId="3835" sId="4">
    <oc r="I18">
      <f>AVERAGE(D18:H18)</f>
    </oc>
    <nc r="I18"/>
  </rcc>
  <rcc rId="3836" sId="4">
    <oc r="J18">
      <f>SUM(D18:H18)</f>
    </oc>
    <nc r="J18"/>
  </rcc>
  <rcc rId="3837" sId="4">
    <oc r="L18">
      <f>J18-K18</f>
    </oc>
    <nc r="L18"/>
  </rcc>
  <rcc rId="3838" sId="4">
    <oc r="M18">
      <v>2</v>
    </oc>
    <nc r="M18"/>
  </rcc>
  <rcc rId="3839" sId="4">
    <oc r="N18">
      <v>30</v>
    </oc>
    <nc r="N18"/>
  </rcc>
  <rfmt sheetId="4" sqref="B15:N18">
    <dxf>
      <fill>
        <patternFill>
          <bgColor theme="0"/>
        </patternFill>
      </fill>
    </dxf>
  </rfmt>
  <rcc rId="3840" sId="5">
    <oc r="B10">
      <v>401</v>
    </oc>
    <nc r="B10"/>
  </rcc>
  <rcc rId="3841" sId="5">
    <oc r="C10" t="inlineStr">
      <is>
        <t>Косяк Ірина</t>
      </is>
    </oc>
    <nc r="C10"/>
  </rcc>
  <rcc rId="3842" sId="5">
    <oc r="D10">
      <v>28</v>
    </oc>
    <nc r="D10"/>
  </rcc>
  <rcc rId="3843" sId="5">
    <oc r="E10">
      <v>28</v>
    </oc>
    <nc r="E10"/>
  </rcc>
  <rcc rId="3844" sId="5">
    <oc r="F10">
      <v>28</v>
    </oc>
    <nc r="F10"/>
  </rcc>
  <rcc rId="3845" sId="5">
    <oc r="G10">
      <v>28</v>
    </oc>
    <nc r="G10"/>
  </rcc>
  <rcc rId="3846" sId="5">
    <oc r="H10">
      <v>29</v>
    </oc>
    <nc r="H10"/>
  </rcc>
  <rcc rId="3847" sId="5">
    <oc r="I10">
      <f>AVERAGE(D10:H10)</f>
    </oc>
    <nc r="I10"/>
  </rcc>
  <rcc rId="3848" sId="5">
    <oc r="J10">
      <f>SUM(D10:H10)</f>
    </oc>
    <nc r="J10"/>
  </rcc>
  <rcc rId="3849" sId="5">
    <oc r="L10">
      <v>141</v>
    </oc>
    <nc r="L10"/>
  </rcc>
  <rcc rId="3850" sId="5">
    <oc r="M10">
      <v>29</v>
    </oc>
    <nc r="M10"/>
  </rcc>
  <rcc rId="3851" sId="5">
    <oc r="N10">
      <v>3</v>
    </oc>
    <nc r="N10"/>
  </rcc>
  <rcc rId="3852" sId="5">
    <oc r="B12">
      <v>452</v>
    </oc>
    <nc r="B12"/>
  </rcc>
  <rcc rId="3853" sId="5">
    <oc r="C12" t="inlineStr">
      <is>
        <t>Стецюк Мар’яна</t>
      </is>
    </oc>
    <nc r="C12"/>
  </rcc>
  <rcc rId="3854" sId="5">
    <oc r="D12">
      <v>29</v>
    </oc>
    <nc r="D12"/>
  </rcc>
  <rcc rId="3855" sId="5">
    <oc r="E12">
      <v>30</v>
    </oc>
    <nc r="E12"/>
  </rcc>
  <rcc rId="3856" sId="5">
    <oc r="F12">
      <v>30</v>
    </oc>
    <nc r="F12"/>
  </rcc>
  <rcc rId="3857" sId="5">
    <oc r="G12">
      <v>29</v>
    </oc>
    <nc r="G12"/>
  </rcc>
  <rcc rId="3858" sId="5">
    <oc r="H12">
      <v>30</v>
    </oc>
    <nc r="H12"/>
  </rcc>
  <rcc rId="3859" sId="5">
    <oc r="I12">
      <f>AVERAGE(D12:H12)</f>
    </oc>
    <nc r="I12"/>
  </rcc>
  <rcc rId="3860" sId="5">
    <oc r="J12">
      <f>SUM(D12:H12)</f>
    </oc>
    <nc r="J12"/>
  </rcc>
  <rcc rId="3861" sId="5">
    <oc r="L12">
      <v>148</v>
    </oc>
    <nc r="L12"/>
  </rcc>
  <rcc rId="3862" sId="5">
    <oc r="M12">
      <v>29</v>
    </oc>
    <nc r="M12"/>
  </rcc>
  <rcc rId="3863" sId="5">
    <oc r="N12">
      <v>1</v>
    </oc>
    <nc r="N12"/>
  </rcc>
  <rcc rId="3864" sId="5">
    <oc r="B14">
      <v>570</v>
    </oc>
    <nc r="B14"/>
  </rcc>
  <rcc rId="3865" sId="5">
    <oc r="C14" t="inlineStr">
      <is>
        <t>Маріне Мурадян</t>
      </is>
    </oc>
    <nc r="C14"/>
  </rcc>
  <rcc rId="3866" sId="5">
    <oc r="D14">
      <v>25</v>
    </oc>
    <nc r="D14"/>
  </rcc>
  <rcc rId="3867" sId="5">
    <oc r="E14">
      <v>27</v>
    </oc>
    <nc r="E14"/>
  </rcc>
  <rcc rId="3868" sId="5">
    <oc r="F14">
      <v>27</v>
    </oc>
    <nc r="F14"/>
  </rcc>
  <rcc rId="3869" sId="5">
    <oc r="G14">
      <v>29</v>
    </oc>
    <nc r="G14"/>
  </rcc>
  <rcc rId="3870" sId="5">
    <oc r="H14">
      <v>27</v>
    </oc>
    <nc r="H14"/>
  </rcc>
  <rcc rId="3871" sId="5">
    <oc r="I14">
      <f>AVERAGE(D14:H14)</f>
    </oc>
    <nc r="I14"/>
  </rcc>
  <rcc rId="3872" sId="5">
    <oc r="J14">
      <f>SUM(D14:H14)</f>
    </oc>
    <nc r="J14"/>
  </rcc>
  <rcc rId="3873" sId="5">
    <oc r="L14">
      <f>J14-N14</f>
    </oc>
    <nc r="L14"/>
  </rcc>
  <rcc rId="3874" sId="5">
    <oc r="M14">
      <v>27</v>
    </oc>
    <nc r="M14"/>
  </rcc>
  <rcc rId="3875" sId="5">
    <oc r="B15">
      <v>571</v>
    </oc>
    <nc r="B15"/>
  </rcc>
  <rcc rId="3876" sId="5">
    <oc r="C15" t="inlineStr">
      <is>
        <t>Остапюк Анна</t>
      </is>
    </oc>
    <nc r="C15"/>
  </rcc>
  <rcc rId="3877" sId="5">
    <oc r="D15">
      <v>30</v>
    </oc>
    <nc r="D15"/>
  </rcc>
  <rcc rId="3878" sId="5">
    <oc r="E15">
      <v>30</v>
    </oc>
    <nc r="E15"/>
  </rcc>
  <rcc rId="3879" sId="5">
    <oc r="F15">
      <v>28</v>
    </oc>
    <nc r="F15"/>
  </rcc>
  <rcc rId="3880" sId="5">
    <oc r="G15">
      <v>30</v>
    </oc>
    <nc r="G15"/>
  </rcc>
  <rcc rId="3881" sId="5">
    <oc r="H15">
      <v>28</v>
    </oc>
    <nc r="H15"/>
  </rcc>
  <rcc rId="3882" sId="5">
    <oc r="I15">
      <f>AVERAGE(D15:H15)</f>
    </oc>
    <nc r="I15"/>
  </rcc>
  <rcc rId="3883" sId="5">
    <oc r="J15">
      <f>SUM(D15:H15)</f>
    </oc>
    <nc r="J15"/>
  </rcc>
  <rcc rId="3884" sId="5">
    <oc r="L15">
      <v>146</v>
    </oc>
    <nc r="L15"/>
  </rcc>
  <rcc rId="3885" sId="5">
    <oc r="M15">
      <v>29</v>
    </oc>
    <nc r="M15"/>
  </rcc>
  <rcc rId="3886" sId="5">
    <oc r="N15">
      <v>1</v>
    </oc>
    <nc r="N15"/>
  </rcc>
  <rcc rId="3887" sId="5">
    <oc r="B16">
      <v>451</v>
    </oc>
    <nc r="B16"/>
  </rcc>
  <rcc rId="3888" sId="5">
    <oc r="C16" t="inlineStr">
      <is>
        <t>Мелешко Ірина</t>
      </is>
    </oc>
    <nc r="C16"/>
  </rcc>
  <rcc rId="3889" sId="5">
    <oc r="D16">
      <v>28</v>
    </oc>
    <nc r="D16"/>
  </rcc>
  <rcc rId="3890" sId="5">
    <oc r="E16">
      <v>29</v>
    </oc>
    <nc r="E16"/>
  </rcc>
  <rcc rId="3891" sId="5">
    <oc r="F16">
      <v>30</v>
    </oc>
    <nc r="F16"/>
  </rcc>
  <rcc rId="3892" sId="5">
    <oc r="G16">
      <v>27</v>
    </oc>
    <nc r="G16"/>
  </rcc>
  <rcc rId="3893" sId="5">
    <oc r="H16">
      <v>29</v>
    </oc>
    <nc r="H16"/>
  </rcc>
  <rcc rId="3894" sId="5">
    <oc r="I16">
      <f>AVERAGE(D16:H16)</f>
    </oc>
    <nc r="I16"/>
  </rcc>
  <rcc rId="3895" sId="5">
    <oc r="J16">
      <f>SUM(D16:H16)</f>
    </oc>
    <nc r="J16"/>
  </rcc>
  <rcc rId="3896" sId="5">
    <oc r="L16">
      <v>143</v>
    </oc>
    <nc r="L16"/>
  </rcc>
  <rcc rId="3897" sId="5">
    <oc r="M16">
      <v>30</v>
    </oc>
    <nc r="M16"/>
  </rcc>
  <rcc rId="3898" sId="5">
    <oc r="N16">
      <v>3</v>
    </oc>
    <nc r="N16"/>
  </rcc>
  <rcc rId="3899" sId="5">
    <oc r="B17">
      <v>453</v>
    </oc>
    <nc r="B17"/>
  </rcc>
  <rcc rId="3900" sId="5">
    <oc r="C17" t="inlineStr">
      <is>
        <t>Струк Віталія</t>
      </is>
    </oc>
    <nc r="C17"/>
  </rcc>
  <rcc rId="3901" sId="5">
    <oc r="D17">
      <v>29</v>
    </oc>
    <nc r="D17"/>
  </rcc>
  <rcc rId="3902" sId="5">
    <oc r="E17">
      <v>28</v>
    </oc>
    <nc r="E17"/>
  </rcc>
  <rcc rId="3903" sId="5">
    <oc r="F17">
      <v>29</v>
    </oc>
    <nc r="F17"/>
  </rcc>
  <rcc rId="3904" sId="5">
    <oc r="G17">
      <v>28</v>
    </oc>
    <nc r="G17"/>
  </rcc>
  <rcc rId="3905" sId="5">
    <oc r="H17">
      <v>30</v>
    </oc>
    <nc r="H17"/>
  </rcc>
  <rcc rId="3906" sId="5">
    <oc r="I17">
      <f>AVERAGE(D17:H17)</f>
    </oc>
    <nc r="I17"/>
  </rcc>
  <rcc rId="3907" sId="5">
    <oc r="J17">
      <f>SUM(D17:H17)</f>
    </oc>
    <nc r="J17"/>
  </rcc>
  <rcc rId="3908" sId="5">
    <oc r="L17">
      <v>144</v>
    </oc>
    <nc r="L17"/>
  </rcc>
  <rcc rId="3909" sId="5">
    <oc r="M17">
      <v>28</v>
    </oc>
    <nc r="M17"/>
  </rcc>
  <rcc rId="3910" sId="5">
    <oc r="N17">
      <v>2</v>
    </oc>
    <nc r="N17"/>
  </rcc>
  <rcc rId="3911" sId="21">
    <oc r="B10">
      <v>101</v>
    </oc>
    <nc r="B10"/>
  </rcc>
  <rcc rId="3912" sId="21">
    <oc r="C10" t="inlineStr">
      <is>
        <t>Духовченко Ілона</t>
      </is>
    </oc>
    <nc r="C10"/>
  </rcc>
  <rcc rId="3913" sId="21">
    <oc r="D10">
      <v>28</v>
    </oc>
    <nc r="D10"/>
  </rcc>
  <rcc rId="3914" sId="21">
    <oc r="E10">
      <v>30</v>
    </oc>
    <nc r="E10"/>
  </rcc>
  <rcc rId="3915" sId="21">
    <oc r="F10">
      <v>25</v>
    </oc>
    <nc r="F10"/>
  </rcc>
  <rcc rId="3916" sId="21">
    <oc r="G10">
      <v>30</v>
    </oc>
    <nc r="G10"/>
  </rcc>
  <rcc rId="3917" sId="21">
    <oc r="H10">
      <v>30</v>
    </oc>
    <nc r="H10"/>
  </rcc>
  <rcc rId="3918" sId="21">
    <oc r="I10">
      <v>26</v>
    </oc>
    <nc r="I10"/>
  </rcc>
  <rcc rId="3919" sId="21">
    <oc r="J10">
      <f>AVERAGE(D10:I10)</f>
    </oc>
    <nc r="J10"/>
  </rcc>
  <rcc rId="3920" sId="21">
    <oc r="K10">
      <f>SUM(D10:I10)</f>
    </oc>
    <nc r="K10"/>
  </rcc>
  <rcc rId="3921" sId="21">
    <oc r="M10">
      <f>K10-L10</f>
    </oc>
    <nc r="M10"/>
  </rcc>
  <rcc rId="3922" sId="21">
    <oc r="N10">
      <v>1</v>
    </oc>
    <nc r="N10"/>
  </rcc>
  <rcc rId="3923" sId="21">
    <oc r="B11">
      <v>102</v>
    </oc>
    <nc r="B11"/>
  </rcc>
  <rcc rId="3924" sId="21">
    <oc r="C11" t="inlineStr">
      <is>
        <t>Жук Юлія</t>
      </is>
    </oc>
    <nc r="C11"/>
  </rcc>
  <rcc rId="3925" sId="21">
    <oc r="D11">
      <v>26</v>
    </oc>
    <nc r="D11"/>
  </rcc>
  <rcc rId="3926" sId="21">
    <oc r="E11">
      <v>25</v>
    </oc>
    <nc r="E11"/>
  </rcc>
  <rcc rId="3927" sId="21">
    <oc r="F11">
      <v>25</v>
    </oc>
    <nc r="F11"/>
  </rcc>
  <rcc rId="3928" sId="21">
    <oc r="G11">
      <v>25</v>
    </oc>
    <nc r="G11"/>
  </rcc>
  <rcc rId="3929" sId="21">
    <oc r="H11">
      <v>28</v>
    </oc>
    <nc r="H11"/>
  </rcc>
  <rcc rId="3930" sId="21">
    <oc r="I11">
      <v>25</v>
    </oc>
    <nc r="I11"/>
  </rcc>
  <rcc rId="3931" sId="21">
    <oc r="J11">
      <f>AVERAGE(D11:I11)</f>
    </oc>
    <nc r="J11"/>
  </rcc>
  <rcc rId="3932" sId="21">
    <oc r="K11">
      <f>SUM(D11:I11)</f>
    </oc>
    <nc r="K11"/>
  </rcc>
  <rcc rId="3933" sId="21">
    <oc r="M11">
      <f>K11-L11</f>
    </oc>
    <nc r="M11"/>
  </rcc>
  <rcc rId="3934" sId="21">
    <oc r="B12">
      <v>103</v>
    </oc>
    <nc r="B12"/>
  </rcc>
  <rcc rId="3935" sId="21">
    <oc r="C12" t="inlineStr">
      <is>
        <t>Заліско Діана</t>
      </is>
    </oc>
    <nc r="C12"/>
  </rcc>
  <rcc rId="3936" sId="21">
    <oc r="D12">
      <v>27</v>
    </oc>
    <nc r="D12"/>
  </rcc>
  <rcc rId="3937" sId="21">
    <oc r="E12">
      <v>26</v>
    </oc>
    <nc r="E12"/>
  </rcc>
  <rcc rId="3938" sId="21">
    <oc r="F12">
      <v>28</v>
    </oc>
    <nc r="F12"/>
  </rcc>
  <rcc rId="3939" sId="21">
    <oc r="G12">
      <v>29</v>
    </oc>
    <nc r="G12"/>
  </rcc>
  <rcc rId="3940" sId="21">
    <oc r="H12">
      <v>25</v>
    </oc>
    <nc r="H12"/>
  </rcc>
  <rcc rId="3941" sId="21">
    <oc r="I12">
      <v>27</v>
    </oc>
    <nc r="I12"/>
  </rcc>
  <rcc rId="3942" sId="21">
    <oc r="J12">
      <f>AVERAGE(D12:I12)</f>
    </oc>
    <nc r="J12"/>
  </rcc>
  <rcc rId="3943" sId="21">
    <oc r="K12">
      <f>SUM(D12:I12)</f>
    </oc>
    <nc r="K12"/>
  </rcc>
  <rcc rId="3944" sId="21">
    <oc r="M12">
      <f>K12-L12</f>
    </oc>
    <nc r="M12"/>
  </rcc>
  <rcc rId="3945" sId="21">
    <oc r="N12">
      <v>3</v>
    </oc>
    <nc r="N12"/>
  </rcc>
  <rcc rId="3946" sId="21">
    <oc r="B13">
      <v>104</v>
    </oc>
    <nc r="B13"/>
  </rcc>
  <rcc rId="3947" sId="21">
    <oc r="C13" t="inlineStr">
      <is>
        <t>Молдован Каріна</t>
      </is>
    </oc>
    <nc r="C13"/>
  </rcc>
  <rcc rId="3948" sId="21">
    <oc r="D13">
      <v>26</v>
    </oc>
    <nc r="D13"/>
  </rcc>
  <rcc rId="3949" sId="21">
    <oc r="E13">
      <v>26</v>
    </oc>
    <nc r="E13"/>
  </rcc>
  <rcc rId="3950" sId="21">
    <oc r="F13">
      <v>29</v>
    </oc>
    <nc r="F13"/>
  </rcc>
  <rcc rId="3951" sId="21">
    <oc r="G13">
      <v>25</v>
    </oc>
    <nc r="G13"/>
  </rcc>
  <rcc rId="3952" sId="21">
    <oc r="H13">
      <v>25</v>
    </oc>
    <nc r="H13"/>
  </rcc>
  <rcc rId="3953" sId="21">
    <oc r="I13">
      <v>30</v>
    </oc>
    <nc r="I13"/>
  </rcc>
  <rcc rId="3954" sId="21">
    <oc r="J13">
      <v>26.83333</v>
    </oc>
    <nc r="J13"/>
  </rcc>
  <rcc rId="3955" sId="21">
    <oc r="K13">
      <v>161</v>
    </oc>
    <nc r="K13"/>
  </rcc>
  <rcc rId="3956" sId="21">
    <oc r="M13">
      <v>161</v>
    </oc>
    <nc r="M13"/>
  </rcc>
  <rcc rId="3957" sId="21">
    <oc r="B14">
      <v>105</v>
    </oc>
    <nc r="B14"/>
  </rcc>
  <rcc rId="3958" sId="21">
    <oc r="C14" t="inlineStr">
      <is>
        <t>Мороз Анастасія</t>
      </is>
    </oc>
    <nc r="C14"/>
  </rcc>
  <rcc rId="3959" sId="21">
    <oc r="D14">
      <v>25</v>
    </oc>
    <nc r="D14"/>
  </rcc>
  <rcc rId="3960" sId="21">
    <oc r="E14">
      <v>26</v>
    </oc>
    <nc r="E14"/>
  </rcc>
  <rcc rId="3961" sId="21">
    <oc r="F14">
      <v>25</v>
    </oc>
    <nc r="F14"/>
  </rcc>
  <rcc rId="3962" sId="21">
    <oc r="G14">
      <v>25</v>
    </oc>
    <nc r="G14"/>
  </rcc>
  <rcc rId="3963" sId="21">
    <oc r="H14">
      <v>26</v>
    </oc>
    <nc r="H14"/>
  </rcc>
  <rcc rId="3964" sId="21">
    <oc r="I14">
      <v>29</v>
    </oc>
    <nc r="I14"/>
  </rcc>
  <rcc rId="3965" sId="21">
    <oc r="J14">
      <v>26</v>
    </oc>
    <nc r="J14"/>
  </rcc>
  <rcc rId="3966" sId="21">
    <oc r="K14">
      <v>156</v>
    </oc>
    <nc r="K14"/>
  </rcc>
  <rcc rId="3967" sId="21">
    <oc r="M14">
      <v>156</v>
    </oc>
    <nc r="M14"/>
  </rcc>
  <rcc rId="3968" sId="21">
    <oc r="B15">
      <v>106</v>
    </oc>
    <nc r="B15"/>
  </rcc>
  <rcc rId="3969" sId="21">
    <oc r="C15" t="inlineStr">
      <is>
        <t>Нумерована Христина</t>
      </is>
    </oc>
    <nc r="C15"/>
  </rcc>
  <rcc rId="3970" sId="21">
    <oc r="D15">
      <v>25</v>
    </oc>
    <nc r="D15"/>
  </rcc>
  <rcc rId="3971" sId="21">
    <oc r="E15">
      <v>25</v>
    </oc>
    <nc r="E15"/>
  </rcc>
  <rcc rId="3972" sId="21">
    <oc r="F15">
      <v>25</v>
    </oc>
    <nc r="F15"/>
  </rcc>
  <rcc rId="3973" sId="21">
    <oc r="G15">
      <v>25</v>
    </oc>
    <nc r="G15"/>
  </rcc>
  <rcc rId="3974" sId="21">
    <oc r="H15">
      <v>25</v>
    </oc>
    <nc r="H15"/>
  </rcc>
  <rcc rId="3975" sId="21">
    <oc r="I15">
      <v>25</v>
    </oc>
    <nc r="I15"/>
  </rcc>
  <rcc rId="3976" sId="21">
    <oc r="J15">
      <f>AVERAGE(D15:I15)</f>
    </oc>
    <nc r="J15"/>
  </rcc>
  <rcc rId="3977" sId="21">
    <oc r="K15">
      <f>SUM(D15:I15)</f>
    </oc>
    <nc r="K15"/>
  </rcc>
  <rcc rId="3978" sId="21">
    <oc r="M15">
      <f>K15-L15</f>
    </oc>
    <nc r="M15"/>
  </rcc>
  <rcc rId="3979" sId="21">
    <oc r="B16">
      <v>107</v>
    </oc>
    <nc r="B16"/>
  </rcc>
  <rcc rId="3980" sId="21">
    <oc r="C16" t="inlineStr">
      <is>
        <t>Павелко Тетяна</t>
      </is>
    </oc>
    <nc r="C16"/>
  </rcc>
  <rcc rId="3981" sId="21">
    <oc r="D16">
      <v>26</v>
    </oc>
    <nc r="D16"/>
  </rcc>
  <rcc rId="3982" sId="21">
    <oc r="E16">
      <v>25</v>
    </oc>
    <nc r="E16"/>
  </rcc>
  <rcc rId="3983" sId="21">
    <oc r="F16">
      <v>25</v>
    </oc>
    <nc r="F16"/>
  </rcc>
  <rcc rId="3984" sId="21">
    <oc r="G16">
      <v>26</v>
    </oc>
    <nc r="G16"/>
  </rcc>
  <rcc rId="3985" sId="21">
    <oc r="H16">
      <v>25</v>
    </oc>
    <nc r="H16"/>
  </rcc>
  <rcc rId="3986" sId="21">
    <oc r="I16">
      <v>28</v>
    </oc>
    <nc r="I16"/>
  </rcc>
  <rcc rId="3987" sId="21">
    <oc r="J16">
      <f>AVERAGE(D16:I16)</f>
    </oc>
    <nc r="J16"/>
  </rcc>
  <rcc rId="3988" sId="21">
    <oc r="K16">
      <f>SUM(D16:I16)</f>
    </oc>
    <nc r="K16"/>
  </rcc>
  <rcc rId="3989" sId="21">
    <oc r="M16">
      <f>K16-L16</f>
    </oc>
    <nc r="M16"/>
  </rcc>
  <rcc rId="3990" sId="21">
    <oc r="B17">
      <v>108</v>
    </oc>
    <nc r="B17"/>
  </rcc>
  <rcc rId="3991" sId="21">
    <oc r="C17" t="inlineStr">
      <is>
        <t>Перун Наталія</t>
      </is>
    </oc>
    <nc r="C17"/>
  </rcc>
  <rcc rId="3992" sId="21">
    <oc r="D17">
      <v>25</v>
    </oc>
    <nc r="D17"/>
  </rcc>
  <rcc rId="3993" sId="21">
    <oc r="E17">
      <v>25</v>
    </oc>
    <nc r="E17"/>
  </rcc>
  <rcc rId="3994" sId="21">
    <oc r="F17">
      <v>25</v>
    </oc>
    <nc r="F17"/>
  </rcc>
  <rcc rId="3995" sId="21">
    <oc r="G17">
      <v>25</v>
    </oc>
    <nc r="G17"/>
  </rcc>
  <rcc rId="3996" sId="21">
    <oc r="H17">
      <v>25</v>
    </oc>
    <nc r="H17"/>
  </rcc>
  <rcc rId="3997" sId="21">
    <oc r="I17">
      <v>25</v>
    </oc>
    <nc r="I17"/>
  </rcc>
  <rcc rId="3998" sId="21">
    <oc r="J17">
      <v>25</v>
    </oc>
    <nc r="J17"/>
  </rcc>
  <rcc rId="3999" sId="21">
    <oc r="K17">
      <v>150</v>
    </oc>
    <nc r="K17"/>
  </rcc>
  <rcc rId="4000" sId="21">
    <oc r="M17">
      <v>150</v>
    </oc>
    <nc r="M17"/>
  </rcc>
  <rcc rId="4001" sId="21">
    <oc r="B18">
      <v>109</v>
    </oc>
    <nc r="B18"/>
  </rcc>
  <rcc rId="4002" sId="21">
    <oc r="C18" t="inlineStr">
      <is>
        <t>Пончка Наталія</t>
      </is>
    </oc>
    <nc r="C18"/>
  </rcc>
  <rcc rId="4003" sId="21">
    <oc r="D18">
      <v>30</v>
    </oc>
    <nc r="D18"/>
  </rcc>
  <rcc rId="4004" sId="21">
    <oc r="E18">
      <v>29</v>
    </oc>
    <nc r="E18"/>
  </rcc>
  <rcc rId="4005" sId="21">
    <oc r="F18">
      <v>27</v>
    </oc>
    <nc r="F18"/>
  </rcc>
  <rcc rId="4006" sId="21">
    <oc r="G18">
      <v>28</v>
    </oc>
    <nc r="G18"/>
  </rcc>
  <rcc rId="4007" sId="21">
    <oc r="H18">
      <v>27</v>
    </oc>
    <nc r="H18"/>
  </rcc>
  <rcc rId="4008" sId="21">
    <oc r="I18">
      <v>26</v>
    </oc>
    <nc r="I18"/>
  </rcc>
  <rcc rId="4009" sId="21">
    <oc r="J18">
      <v>27.832999999999998</v>
    </oc>
    <nc r="J18"/>
  </rcc>
  <rcc rId="4010" sId="21">
    <oc r="K18">
      <v>167</v>
    </oc>
    <nc r="K18"/>
  </rcc>
  <rcc rId="4011" sId="21">
    <oc r="M18">
      <v>167</v>
    </oc>
    <nc r="M18"/>
  </rcc>
  <rcc rId="4012" sId="21">
    <oc r="N18">
      <v>2</v>
    </oc>
    <nc r="N18"/>
  </rcc>
  <rcc rId="4013" sId="21">
    <oc r="B19">
      <v>110</v>
    </oc>
    <nc r="B19"/>
  </rcc>
  <rcc rId="4014" sId="21">
    <oc r="C19" t="inlineStr">
      <is>
        <t>Поправка Валентина</t>
      </is>
    </oc>
    <nc r="C19"/>
  </rcc>
  <rcc rId="4015" sId="21">
    <oc r="D19">
      <v>25</v>
    </oc>
    <nc r="D19"/>
  </rcc>
  <rcc rId="4016" sId="21">
    <oc r="E19">
      <v>27</v>
    </oc>
    <nc r="E19"/>
  </rcc>
  <rcc rId="4017" sId="21">
    <oc r="F19">
      <v>25</v>
    </oc>
    <nc r="F19"/>
  </rcc>
  <rcc rId="4018" sId="21">
    <oc r="G19">
      <v>26</v>
    </oc>
    <nc r="G19"/>
  </rcc>
  <rcc rId="4019" sId="21">
    <oc r="H19">
      <v>26</v>
    </oc>
    <nc r="H19"/>
  </rcc>
  <rcc rId="4020" sId="21">
    <oc r="I19">
      <v>25</v>
    </oc>
    <nc r="I19"/>
  </rcc>
  <rcc rId="4021" sId="21">
    <oc r="J19">
      <v>25.666599999999999</v>
    </oc>
    <nc r="J19"/>
  </rcc>
  <rcc rId="4022" sId="21">
    <oc r="K19">
      <v>154</v>
    </oc>
    <nc r="K19"/>
  </rcc>
  <rcc rId="4023" sId="21">
    <oc r="M19">
      <v>154</v>
    </oc>
    <nc r="M19"/>
  </rcc>
  <rcc rId="4024" sId="21">
    <oc r="B20">
      <v>111</v>
    </oc>
    <nc r="B20"/>
  </rcc>
  <rcc rId="4025" sId="21">
    <oc r="C20" t="inlineStr">
      <is>
        <t>Савляк Олександра</t>
      </is>
    </oc>
    <nc r="C20"/>
  </rcc>
  <rcc rId="4026" sId="21">
    <oc r="D20">
      <v>29</v>
    </oc>
    <nc r="D20"/>
  </rcc>
  <rcc rId="4027" sId="21">
    <oc r="E20">
      <v>25</v>
    </oc>
    <nc r="E20"/>
  </rcc>
  <rcc rId="4028" sId="21">
    <oc r="F20">
      <v>30</v>
    </oc>
    <nc r="F20"/>
  </rcc>
  <rcc rId="4029" sId="21">
    <oc r="G20">
      <v>27</v>
    </oc>
    <nc r="G20"/>
  </rcc>
  <rcc rId="4030" sId="21">
    <oc r="H20">
      <v>29</v>
    </oc>
    <nc r="H20"/>
  </rcc>
  <rcc rId="4031" sId="21">
    <oc r="I20">
      <v>25</v>
    </oc>
    <nc r="I20"/>
  </rcc>
  <rcc rId="4032" sId="21">
    <oc r="J20">
      <v>27.5</v>
    </oc>
    <nc r="J20"/>
  </rcc>
  <rcc rId="4033" sId="21">
    <oc r="K20">
      <v>165</v>
    </oc>
    <nc r="K20"/>
  </rcc>
  <rcc rId="4034" sId="21">
    <oc r="M20">
      <v>165</v>
    </oc>
    <nc r="M20"/>
  </rcc>
  <rcc rId="4035" sId="21">
    <oc r="N20">
      <v>3</v>
    </oc>
    <nc r="N20"/>
  </rcc>
  <rcc rId="4036" sId="21">
    <oc r="B21">
      <v>112</v>
    </oc>
    <nc r="B21"/>
  </rcc>
  <rcc rId="4037" sId="21">
    <oc r="C21" t="inlineStr">
      <is>
        <t>Суха Ірина</t>
      </is>
    </oc>
    <nc r="C21"/>
  </rcc>
  <rcc rId="4038" sId="21">
    <oc r="D21">
      <v>25</v>
    </oc>
    <nc r="D21"/>
  </rcc>
  <rcc rId="4039" sId="21">
    <oc r="E21">
      <v>28</v>
    </oc>
    <nc r="E21"/>
  </rcc>
  <rcc rId="4040" sId="21">
    <oc r="F21">
      <v>25</v>
    </oc>
    <nc r="F21"/>
  </rcc>
  <rcc rId="4041" sId="21">
    <oc r="G21">
      <v>26</v>
    </oc>
    <nc r="G21"/>
  </rcc>
  <rcc rId="4042" sId="21">
    <oc r="H21">
      <v>25</v>
    </oc>
    <nc r="H21"/>
  </rcc>
  <rcc rId="4043" sId="21">
    <oc r="I21">
      <v>26</v>
    </oc>
    <nc r="I21"/>
  </rcc>
  <rcc rId="4044" sId="21">
    <oc r="J21">
      <f>AVERAGE(D21:I21)</f>
    </oc>
    <nc r="J21"/>
  </rcc>
  <rcc rId="4045" sId="21">
    <oc r="K21">
      <f>SUM(D21:I21)</f>
    </oc>
    <nc r="K21"/>
  </rcc>
  <rcc rId="4046" sId="21">
    <oc r="M21">
      <f>K21-L21</f>
    </oc>
    <nc r="M21"/>
  </rcc>
  <rcc rId="4047" sId="21">
    <oc r="B22">
      <v>113</v>
    </oc>
    <nc r="B22"/>
  </rcc>
  <rcc rId="4048" sId="21">
    <oc r="C22" t="inlineStr">
      <is>
        <t>Тузяк Лілія</t>
      </is>
    </oc>
    <nc r="C22"/>
  </rcc>
  <rcc rId="4049" sId="21">
    <oc r="D22">
      <v>25</v>
    </oc>
    <nc r="D22"/>
  </rcc>
  <rcc rId="4050" sId="21">
    <oc r="E22">
      <v>25</v>
    </oc>
    <nc r="E22"/>
  </rcc>
  <rcc rId="4051" sId="21">
    <oc r="F22">
      <v>26</v>
    </oc>
    <nc r="F22"/>
  </rcc>
  <rcc rId="4052" sId="21">
    <oc r="G22">
      <v>25</v>
    </oc>
    <nc r="G22"/>
  </rcc>
  <rcc rId="4053" sId="21">
    <oc r="H22">
      <v>25</v>
    </oc>
    <nc r="H22"/>
  </rcc>
  <rcc rId="4054" sId="21">
    <oc r="I22">
      <v>25</v>
    </oc>
    <nc r="I22"/>
  </rcc>
  <rcc rId="4055" sId="21">
    <oc r="J22">
      <f>AVERAGE(D22:I22)</f>
    </oc>
    <nc r="J22"/>
  </rcc>
  <rcc rId="4056" sId="21">
    <oc r="K22">
      <f>SUM(D22:I22)</f>
    </oc>
    <nc r="K22"/>
  </rcc>
  <rcc rId="4057" sId="21">
    <oc r="M22">
      <f>K22-L22</f>
    </oc>
    <nc r="M22"/>
  </rcc>
  <rcc rId="4058" sId="21">
    <oc r="B23">
      <v>114</v>
    </oc>
    <nc r="B23"/>
  </rcc>
  <rcc rId="4059" sId="21">
    <oc r="C23" t="inlineStr">
      <is>
        <t>Булла Євген</t>
      </is>
    </oc>
    <nc r="C23"/>
  </rcc>
  <rcc rId="4060" sId="21">
    <oc r="D23">
      <v>25</v>
    </oc>
    <nc r="D23"/>
  </rcc>
  <rcc rId="4061" sId="21">
    <oc r="E23">
      <v>25</v>
    </oc>
    <nc r="E23"/>
  </rcc>
  <rcc rId="4062" sId="21">
    <oc r="F23">
      <v>25</v>
    </oc>
    <nc r="F23"/>
  </rcc>
  <rcc rId="4063" sId="21">
    <oc r="G23">
      <v>25</v>
    </oc>
    <nc r="G23"/>
  </rcc>
  <rcc rId="4064" sId="21">
    <oc r="H23">
      <v>25</v>
    </oc>
    <nc r="H23"/>
  </rcc>
  <rcc rId="4065" sId="21">
    <oc r="I23">
      <v>25</v>
    </oc>
    <nc r="I23"/>
  </rcc>
  <rcc rId="4066" sId="21">
    <oc r="J23">
      <f>AVERAGE(D23:I23)</f>
    </oc>
    <nc r="J23"/>
  </rcc>
  <rcc rId="4067" sId="21">
    <oc r="K23">
      <f>SUM(D23:I23)</f>
    </oc>
    <nc r="K23"/>
  </rcc>
  <rcc rId="4068" sId="21">
    <oc r="M23">
      <f>K23-L23</f>
    </oc>
    <nc r="M23"/>
  </rcc>
  <rfmt sheetId="21" sqref="B10:O23">
    <dxf>
      <fill>
        <patternFill>
          <bgColor theme="0"/>
        </patternFill>
      </fill>
    </dxf>
  </rfmt>
  <rcc rId="4069" sId="21">
    <oc r="B25">
      <v>150</v>
    </oc>
    <nc r="B25"/>
  </rcc>
  <rcc rId="4070" sId="21">
    <oc r="C25" t="inlineStr">
      <is>
        <t>Ванько Вікторія</t>
      </is>
    </oc>
    <nc r="C25"/>
  </rcc>
  <rcc rId="4071" sId="21">
    <oc r="D25">
      <v>28</v>
    </oc>
    <nc r="D25"/>
  </rcc>
  <rcc rId="4072" sId="21">
    <oc r="E25">
      <v>27</v>
    </oc>
    <nc r="E25"/>
  </rcc>
  <rcc rId="4073" sId="21">
    <oc r="F25">
      <v>29</v>
    </oc>
    <nc r="F25"/>
  </rcc>
  <rcc rId="4074" sId="21">
    <oc r="G25">
      <v>28</v>
    </oc>
    <nc r="G25"/>
  </rcc>
  <rcc rId="4075" sId="21">
    <oc r="H25">
      <v>29</v>
    </oc>
    <nc r="H25"/>
  </rcc>
  <rcc rId="4076" sId="21">
    <oc r="I25">
      <v>25</v>
    </oc>
    <nc r="I25"/>
  </rcc>
  <rcc rId="4077" sId="21">
    <oc r="J25">
      <f>AVERAGE(D25:I25)</f>
    </oc>
    <nc r="J25"/>
  </rcc>
  <rcc rId="4078" sId="21">
    <oc r="K25">
      <f>SUM(D25:I25)</f>
    </oc>
    <nc r="K25"/>
  </rcc>
  <rcc rId="4079" sId="21">
    <oc r="M25">
      <f>K25-L25</f>
    </oc>
    <nc r="M25"/>
  </rcc>
  <rcc rId="4080" sId="21">
    <oc r="N25">
      <v>3</v>
    </oc>
    <nc r="N25"/>
  </rcc>
  <rcc rId="4081" sId="21">
    <oc r="B26">
      <v>151</v>
    </oc>
    <nc r="B26"/>
  </rcc>
  <rcc rId="4082" sId="21">
    <oc r="C26" t="inlineStr">
      <is>
        <t>Косяк Ірина</t>
      </is>
    </oc>
    <nc r="C26"/>
  </rcc>
  <rcc rId="4083" sId="21">
    <oc r="D26">
      <v>29</v>
    </oc>
    <nc r="D26"/>
  </rcc>
  <rcc rId="4084" sId="21">
    <oc r="E26">
      <v>29</v>
    </oc>
    <nc r="E26"/>
  </rcc>
  <rcc rId="4085" sId="21">
    <oc r="F26">
      <v>28</v>
    </oc>
    <nc r="F26"/>
  </rcc>
  <rcc rId="4086" sId="21">
    <oc r="G26">
      <v>30</v>
    </oc>
    <nc r="G26"/>
  </rcc>
  <rcc rId="4087" sId="21">
    <oc r="H26">
      <v>30</v>
    </oc>
    <nc r="H26"/>
  </rcc>
  <rcc rId="4088" sId="21">
    <oc r="I26">
      <v>29</v>
    </oc>
    <nc r="I26"/>
  </rcc>
  <rcc rId="4089" sId="21">
    <oc r="J26">
      <f>AVERAGE(D26:I26)</f>
    </oc>
    <nc r="J26"/>
  </rcc>
  <rcc rId="4090" sId="21">
    <oc r="K26">
      <f>SUM(D26:I26)</f>
    </oc>
    <nc r="K26"/>
  </rcc>
  <rcc rId="4091" sId="21">
    <oc r="M26">
      <f>K26-L26</f>
    </oc>
    <nc r="M26"/>
  </rcc>
  <rcc rId="4092" sId="21">
    <oc r="N26">
      <v>2</v>
    </oc>
    <nc r="N26"/>
  </rcc>
  <rcc rId="4093" sId="21">
    <oc r="B27">
      <v>152</v>
    </oc>
    <nc r="B27"/>
  </rcc>
  <rcc rId="4094" sId="21">
    <oc r="C27" t="inlineStr">
      <is>
        <t>Сувид Анна</t>
      </is>
    </oc>
    <nc r="C27"/>
  </rcc>
  <rcc rId="4095" sId="21">
    <oc r="D27">
      <v>27</v>
    </oc>
    <nc r="D27"/>
  </rcc>
  <rcc rId="4096" sId="21">
    <oc r="E27">
      <v>26</v>
    </oc>
    <nc r="E27"/>
  </rcc>
  <rcc rId="4097" sId="21">
    <oc r="F27">
      <v>27</v>
    </oc>
    <nc r="F27"/>
  </rcc>
  <rcc rId="4098" sId="21">
    <oc r="G27">
      <v>27</v>
    </oc>
    <nc r="G27"/>
  </rcc>
  <rcc rId="4099" sId="21">
    <oc r="H27">
      <v>27</v>
    </oc>
    <nc r="H27"/>
  </rcc>
  <rcc rId="4100" sId="21">
    <oc r="I27">
      <v>27</v>
    </oc>
    <nc r="I27"/>
  </rcc>
  <rcc rId="4101" sId="21">
    <oc r="J27">
      <f>AVERAGE(D27:I27)</f>
    </oc>
    <nc r="J27"/>
  </rcc>
  <rcc rId="4102" sId="21">
    <oc r="K27">
      <f>SUM(D27:I27)</f>
    </oc>
    <nc r="K27"/>
  </rcc>
  <rcc rId="4103" sId="21">
    <oc r="M27">
      <f>K27-L27</f>
    </oc>
    <nc r="M27"/>
  </rcc>
  <rcc rId="4104" sId="21">
    <oc r="B28">
      <v>153</v>
    </oc>
    <nc r="B28"/>
  </rcc>
  <rcc rId="4105" sId="21">
    <oc r="C28" t="inlineStr">
      <is>
        <t>Яковишина Юлія</t>
      </is>
    </oc>
    <nc r="C28"/>
  </rcc>
  <rcc rId="4106" sId="21">
    <oc r="D28">
      <v>30</v>
    </oc>
    <nc r="D28"/>
  </rcc>
  <rcc rId="4107" sId="21">
    <oc r="E28">
      <v>30</v>
    </oc>
    <nc r="E28"/>
  </rcc>
  <rcc rId="4108" sId="21">
    <oc r="F28">
      <v>30</v>
    </oc>
    <nc r="F28"/>
  </rcc>
  <rcc rId="4109" sId="21">
    <oc r="G28">
      <v>29</v>
    </oc>
    <nc r="G28"/>
  </rcc>
  <rcc rId="4110" sId="21">
    <oc r="H28">
      <v>28</v>
    </oc>
    <nc r="H28"/>
  </rcc>
  <rcc rId="4111" sId="21">
    <oc r="I28">
      <v>28</v>
    </oc>
    <nc r="I28"/>
  </rcc>
  <rcc rId="4112" sId="21">
    <oc r="J28">
      <f>AVERAGE(D28:I28)</f>
    </oc>
    <nc r="J28"/>
  </rcc>
  <rcc rId="4113" sId="21">
    <oc r="K28">
      <f>SUM(D28:I28)</f>
    </oc>
    <nc r="K28"/>
  </rcc>
  <rcc rId="4114" sId="21">
    <oc r="M28">
      <f>K28-L28</f>
    </oc>
    <nc r="M28"/>
  </rcc>
  <rcc rId="4115" sId="21">
    <oc r="N28">
      <v>1</v>
    </oc>
    <nc r="N28"/>
  </rcc>
  <rcc rId="4116" sId="21">
    <oc r="B30">
      <v>170</v>
    </oc>
    <nc r="B30"/>
  </rcc>
  <rcc rId="4117" sId="21">
    <oc r="C30" t="inlineStr">
      <is>
        <t>Власенко Наталія</t>
      </is>
    </oc>
    <nc r="C30"/>
  </rcc>
  <rcc rId="4118" sId="21">
    <oc r="D30">
      <v>27</v>
    </oc>
    <nc r="D30"/>
  </rcc>
  <rcc rId="4119" sId="21">
    <oc r="E30">
      <v>27</v>
    </oc>
    <nc r="E30"/>
  </rcc>
  <rcc rId="4120" sId="21">
    <oc r="F30">
      <v>27</v>
    </oc>
    <nc r="F30"/>
  </rcc>
  <rcc rId="4121" sId="21">
    <oc r="G30">
      <v>27</v>
    </oc>
    <nc r="G30"/>
  </rcc>
  <rcc rId="4122" sId="21">
    <oc r="H30">
      <v>28</v>
    </oc>
    <nc r="H30"/>
  </rcc>
  <rcc rId="4123" sId="21">
    <oc r="I30">
      <v>27</v>
    </oc>
    <nc r="I30"/>
  </rcc>
  <rcc rId="4124" sId="21">
    <oc r="J30">
      <f>AVERAGE(D30:I30)</f>
    </oc>
    <nc r="J30"/>
  </rcc>
  <rcc rId="4125" sId="21">
    <oc r="K30">
      <f>SUM(D30:I30)</f>
    </oc>
    <nc r="K30"/>
  </rcc>
  <rcc rId="4126" sId="21">
    <oc r="M30">
      <f>K30-L30</f>
    </oc>
    <nc r="M30"/>
  </rcc>
  <rcc rId="4127" sId="21">
    <oc r="B31">
      <v>171</v>
    </oc>
    <nc r="B31"/>
  </rcc>
  <rcc rId="4128" sId="21">
    <oc r="C31" t="inlineStr">
      <is>
        <t>Воронова Зоряна</t>
      </is>
    </oc>
    <nc r="C31"/>
  </rcc>
  <rcc rId="4129" sId="21">
    <oc r="D31">
      <v>29</v>
    </oc>
    <nc r="D31"/>
  </rcc>
  <rcc rId="4130" sId="21">
    <oc r="E31">
      <v>29</v>
    </oc>
    <nc r="E31"/>
  </rcc>
  <rcc rId="4131" sId="21">
    <oc r="F31">
      <v>30</v>
    </oc>
    <nc r="F31"/>
  </rcc>
  <rcc rId="4132" sId="21">
    <oc r="G31">
      <v>30</v>
    </oc>
    <nc r="G31"/>
  </rcc>
  <rcc rId="4133" sId="21">
    <oc r="H31">
      <v>29</v>
    </oc>
    <nc r="H31"/>
  </rcc>
  <rcc rId="4134" sId="21">
    <oc r="I31">
      <v>28</v>
    </oc>
    <nc r="I31"/>
  </rcc>
  <rcc rId="4135" sId="21">
    <oc r="J31">
      <f>AVERAGE(D31:I31)</f>
    </oc>
    <nc r="J31"/>
  </rcc>
  <rcc rId="4136" sId="21">
    <oc r="K31">
      <f>SUM(D31:I31)</f>
    </oc>
    <nc r="K31"/>
  </rcc>
  <rcc rId="4137" sId="21">
    <oc r="M31">
      <v>175</v>
    </oc>
    <nc r="M31"/>
  </rcc>
  <rcc rId="4138" sId="21">
    <oc r="N31">
      <v>2</v>
    </oc>
    <nc r="N31"/>
  </rcc>
  <rcc rId="4139" sId="21">
    <oc r="B32">
      <v>172</v>
    </oc>
    <nc r="B32"/>
  </rcc>
  <rcc rId="4140" sId="21">
    <oc r="C32" t="inlineStr">
      <is>
        <t>Загурська Людмила</t>
      </is>
    </oc>
    <nc r="C32"/>
  </rcc>
  <rcc rId="4141" sId="21">
    <oc r="D32">
      <v>25</v>
    </oc>
    <nc r="D32"/>
  </rcc>
  <rcc rId="4142" sId="21">
    <oc r="E32">
      <v>25</v>
    </oc>
    <nc r="E32"/>
  </rcc>
  <rcc rId="4143" sId="21">
    <oc r="F32">
      <v>25</v>
    </oc>
    <nc r="F32"/>
  </rcc>
  <rcc rId="4144" sId="21">
    <oc r="G32">
      <v>25</v>
    </oc>
    <nc r="G32"/>
  </rcc>
  <rcc rId="4145" sId="21">
    <oc r="H32">
      <v>25</v>
    </oc>
    <nc r="H32"/>
  </rcc>
  <rcc rId="4146" sId="21">
    <oc r="I32">
      <v>25</v>
    </oc>
    <nc r="I32"/>
  </rcc>
  <rcc rId="4147" sId="21">
    <oc r="J32">
      <f>AVERAGE(D32:I32)</f>
    </oc>
    <nc r="J32"/>
  </rcc>
  <rcc rId="4148" sId="21">
    <oc r="K32">
      <f>SUM(D32:I32)</f>
    </oc>
    <nc r="K32"/>
  </rcc>
  <rcc rId="4149" sId="21">
    <oc r="M32">
      <v>150</v>
    </oc>
    <nc r="M32"/>
  </rcc>
  <rcc rId="4150" sId="21">
    <oc r="B33">
      <v>173</v>
    </oc>
    <nc r="B33"/>
  </rcc>
  <rcc rId="4151" sId="21">
    <oc r="C33" t="inlineStr">
      <is>
        <t>Отрошко Інна</t>
      </is>
    </oc>
    <nc r="C33"/>
  </rcc>
  <rcc rId="4152" sId="21">
    <oc r="D33">
      <v>28</v>
    </oc>
    <nc r="D33"/>
  </rcc>
  <rcc rId="4153" sId="21">
    <oc r="E33">
      <v>28</v>
    </oc>
    <nc r="E33"/>
  </rcc>
  <rcc rId="4154" sId="21">
    <oc r="F33">
      <v>28</v>
    </oc>
    <nc r="F33"/>
  </rcc>
  <rcc rId="4155" sId="21">
    <oc r="G33">
      <v>29</v>
    </oc>
    <nc r="G33"/>
  </rcc>
  <rcc rId="4156" sId="21">
    <oc r="H33">
      <v>27</v>
    </oc>
    <nc r="H33"/>
  </rcc>
  <rcc rId="4157" sId="21">
    <oc r="I33">
      <v>29</v>
    </oc>
    <nc r="I33"/>
  </rcc>
  <rcc rId="4158" sId="21">
    <oc r="J33">
      <f>AVERAGE(D33:I33)</f>
    </oc>
    <nc r="J33"/>
  </rcc>
  <rcc rId="4159" sId="21">
    <oc r="K33">
      <f>SUM(D33:I33)</f>
    </oc>
    <nc r="K33"/>
  </rcc>
  <rcc rId="4160" sId="21">
    <oc r="M33">
      <v>169</v>
    </oc>
    <nc r="M33"/>
  </rcc>
  <rcc rId="4161" sId="21">
    <oc r="N33">
      <v>3</v>
    </oc>
    <nc r="N33"/>
  </rcc>
  <rcc rId="4162" sId="21">
    <oc r="B34">
      <v>174</v>
    </oc>
    <nc r="B34"/>
  </rcc>
  <rcc rId="4163" sId="21">
    <oc r="C34" t="inlineStr">
      <is>
        <t>Стецюк Мар’яна</t>
      </is>
    </oc>
    <nc r="C34"/>
  </rcc>
  <rcc rId="4164" sId="21">
    <oc r="D34">
      <v>26</v>
    </oc>
    <nc r="D34"/>
  </rcc>
  <rcc rId="4165" sId="21">
    <oc r="E34">
      <v>26</v>
    </oc>
    <nc r="E34"/>
  </rcc>
  <rcc rId="4166" sId="21">
    <oc r="F34">
      <v>26</v>
    </oc>
    <nc r="F34"/>
  </rcc>
  <rcc rId="4167" sId="21">
    <oc r="G34">
      <v>26</v>
    </oc>
    <nc r="G34"/>
  </rcc>
  <rcc rId="4168" sId="21">
    <oc r="H34">
      <v>26</v>
    </oc>
    <nc r="H34"/>
  </rcc>
  <rcc rId="4169" sId="21">
    <oc r="I34">
      <v>26</v>
    </oc>
    <nc r="I34"/>
  </rcc>
  <rcc rId="4170" sId="21">
    <oc r="J34">
      <f>AVERAGE(D34:I34)</f>
    </oc>
    <nc r="J34"/>
  </rcc>
  <rcc rId="4171" sId="21">
    <oc r="K34">
      <f>SUM(D34:I34)</f>
    </oc>
    <nc r="K34"/>
  </rcc>
  <rcc rId="4172" sId="21">
    <oc r="M34">
      <f>K34-L34</f>
    </oc>
    <nc r="M34"/>
  </rcc>
  <rcc rId="4173" sId="21">
    <oc r="B35">
      <v>175</v>
    </oc>
    <nc r="B35"/>
  </rcc>
  <rcc rId="4174" sId="21">
    <oc r="C35" t="inlineStr">
      <is>
        <t>Стратілат Марина</t>
      </is>
    </oc>
    <nc r="C35"/>
  </rcc>
  <rcc rId="4175" sId="21">
    <oc r="D35">
      <v>30</v>
    </oc>
    <nc r="D35"/>
  </rcc>
  <rcc rId="4176" sId="21">
    <oc r="E35">
      <v>30</v>
    </oc>
    <nc r="E35"/>
  </rcc>
  <rcc rId="4177" sId="21">
    <oc r="F35">
      <v>29</v>
    </oc>
    <nc r="F35"/>
  </rcc>
  <rcc rId="4178" sId="21">
    <oc r="G35">
      <v>28</v>
    </oc>
    <nc r="G35"/>
  </rcc>
  <rcc rId="4179" sId="21">
    <oc r="H35">
      <v>30</v>
    </oc>
    <nc r="H35"/>
  </rcc>
  <rcc rId="4180" sId="21">
    <oc r="I35">
      <v>30</v>
    </oc>
    <nc r="I35"/>
  </rcc>
  <rcc rId="4181" sId="21">
    <oc r="J35">
      <f>AVERAGE(D35:I35)</f>
    </oc>
    <nc r="J35"/>
  </rcc>
  <rcc rId="4182" sId="21">
    <oc r="K35">
      <f>SUM(D35:I35)</f>
    </oc>
    <nc r="K35"/>
  </rcc>
  <rcc rId="4183" sId="21">
    <oc r="M35">
      <v>177</v>
    </oc>
    <nc r="M35"/>
  </rcc>
  <rcc rId="4184" sId="21">
    <oc r="N35">
      <v>1</v>
    </oc>
    <nc r="N35"/>
  </rcc>
  <rcc rId="4185" sId="21">
    <oc r="B37">
      <v>190</v>
    </oc>
    <nc r="B37"/>
  </rcc>
  <rcc rId="4186" sId="21">
    <oc r="C37" t="inlineStr">
      <is>
        <t>Нестерова Олеся</t>
      </is>
    </oc>
    <nc r="C37"/>
  </rcc>
  <rcc rId="4187" sId="21">
    <oc r="D37">
      <v>29</v>
    </oc>
    <nc r="D37"/>
  </rcc>
  <rcc rId="4188" sId="21">
    <oc r="E37">
      <v>30</v>
    </oc>
    <nc r="E37"/>
  </rcc>
  <rcc rId="4189" sId="21">
    <oc r="F37">
      <v>30</v>
    </oc>
    <nc r="F37"/>
  </rcc>
  <rcc rId="4190" sId="21">
    <oc r="G37">
      <v>29</v>
    </oc>
    <nc r="G37"/>
  </rcc>
  <rcc rId="4191" sId="21">
    <oc r="H37">
      <v>30</v>
    </oc>
    <nc r="H37"/>
  </rcc>
  <rcc rId="4192" sId="21">
    <oc r="I37">
      <v>29</v>
    </oc>
    <nc r="I37"/>
  </rcc>
  <rcc rId="4193" sId="21">
    <oc r="J37">
      <f>AVERAGE(D37:I37)</f>
    </oc>
    <nc r="J37"/>
  </rcc>
  <rcc rId="4194" sId="21">
    <oc r="K37">
      <f>SUM(D37:I37)</f>
    </oc>
    <nc r="K37"/>
  </rcc>
  <rcc rId="4195" sId="21">
    <oc r="M37">
      <f>K37-L37</f>
    </oc>
    <nc r="M37"/>
  </rcc>
  <rcc rId="4196" sId="21">
    <oc r="N37">
      <v>1</v>
    </oc>
    <nc r="N37"/>
  </rcc>
  <rcc rId="4197" sId="21">
    <oc r="B38">
      <v>176</v>
    </oc>
    <nc r="B38"/>
  </rcc>
  <rcc rId="4198" sId="21">
    <oc r="C38" t="inlineStr">
      <is>
        <t>Струк Віталія</t>
      </is>
    </oc>
    <nc r="C38"/>
  </rcc>
  <rcc rId="4199" sId="21">
    <oc r="D38">
      <v>30</v>
    </oc>
    <nc r="D38"/>
  </rcc>
  <rcc rId="4200" sId="21">
    <oc r="E38">
      <v>29</v>
    </oc>
    <nc r="E38"/>
  </rcc>
  <rcc rId="4201" sId="21">
    <oc r="F38">
      <v>29</v>
    </oc>
    <nc r="F38"/>
  </rcc>
  <rcc rId="4202" sId="21">
    <oc r="G38">
      <v>30</v>
    </oc>
    <nc r="G38"/>
  </rcc>
  <rcc rId="4203" sId="21">
    <oc r="H38">
      <v>29</v>
    </oc>
    <nc r="H38"/>
  </rcc>
  <rcc rId="4204" sId="21">
    <oc r="I38">
      <v>30</v>
    </oc>
    <nc r="I38"/>
  </rcc>
  <rcc rId="4205" sId="21">
    <oc r="J38">
      <f>AVERAGE(D38:I38)</f>
    </oc>
    <nc r="J38"/>
  </rcc>
  <rcc rId="4206" sId="21">
    <oc r="K38">
      <f>SUM(D38:I38)</f>
    </oc>
    <nc r="K38"/>
  </rcc>
  <rcc rId="4207" sId="21">
    <oc r="M38">
      <v>177</v>
    </oc>
    <nc r="M38"/>
  </rcc>
  <rcc rId="4208" sId="21">
    <oc r="N38">
      <v>2</v>
    </oc>
    <nc r="N38"/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19" sId="1">
    <oc r="E6" t="inlineStr">
      <is>
        <t>Баланюк Ольга</t>
      </is>
    </oc>
    <nc r="E6" t="inlineStr">
      <is>
        <t>Булавінова Ольга</t>
      </is>
    </nc>
  </rcc>
  <rcc rId="6120" sId="1">
    <nc r="F6" t="inlineStr">
      <is>
        <t>Баланюк Ольга</t>
      </is>
    </nc>
  </rcc>
  <rcc rId="6121" sId="1">
    <nc r="F10">
      <v>29</v>
    </nc>
  </rcc>
  <rcc rId="6122" sId="1">
    <nc r="F11">
      <v>27</v>
    </nc>
  </rcc>
  <rcc rId="6123" sId="1">
    <nc r="F12">
      <v>30</v>
    </nc>
  </rcc>
  <rcc rId="6124" sId="1">
    <nc r="F13">
      <v>28</v>
    </nc>
  </rcc>
  <rcc rId="6125" sId="1">
    <nc r="G6" t="inlineStr">
      <is>
        <t>Мурадян Маріне</t>
      </is>
    </nc>
  </rcc>
  <rcc rId="6126" sId="1">
    <nc r="G10">
      <v>27</v>
    </nc>
  </rcc>
  <rcc rId="6127" sId="1">
    <nc r="G11">
      <v>29</v>
    </nc>
  </rcc>
  <rcc rId="6128" sId="1">
    <nc r="G12">
      <v>28</v>
    </nc>
  </rcc>
  <rcc rId="6129" sId="1">
    <nc r="G13">
      <v>30</v>
    </nc>
  </rcc>
  <rcc rId="6130" sId="1">
    <nc r="K10">
      <f>D10+E10+F10+G10</f>
    </nc>
  </rcc>
  <rcc rId="6131" sId="1">
    <nc r="K11">
      <f>D11+E11+F11+G11</f>
    </nc>
  </rcc>
  <rcc rId="6132" sId="1">
    <nc r="K12">
      <f>D12+E12+F12+G12</f>
    </nc>
  </rcc>
  <rcc rId="6133" sId="1">
    <nc r="K13">
      <f>D13+E13+F13+G13</f>
    </nc>
  </rcc>
  <rcc rId="6134" sId="1">
    <nc r="J10">
      <f>K10/4</f>
    </nc>
  </rcc>
  <rcc rId="6135" sId="1">
    <nc r="J11">
      <f>K11/4</f>
    </nc>
  </rcc>
  <rcc rId="6136" sId="1">
    <nc r="J12">
      <f>K12/4</f>
    </nc>
  </rcc>
  <rcc rId="6137" sId="1">
    <nc r="J13">
      <f>K13/4</f>
    </nc>
  </rcc>
  <rcc rId="6138" sId="1">
    <nc r="M10">
      <f>K10-L10</f>
    </nc>
  </rcc>
  <rcc rId="6139" sId="1">
    <nc r="M11">
      <f>K11-L11</f>
    </nc>
  </rcc>
  <rcc rId="6140" sId="1">
    <nc r="M12">
      <f>K12-L12</f>
    </nc>
  </rcc>
  <rcc rId="6141" sId="1">
    <nc r="M13">
      <f>K13-L13</f>
    </nc>
  </rcc>
  <rcc rId="6142" sId="8">
    <nc r="J17">
      <f>D17+E17+F17+G17</f>
    </nc>
  </rcc>
  <rcc rId="6143" sId="8">
    <nc r="I17">
      <f>J17/4</f>
    </nc>
  </rcc>
  <rcv guid="{1072D75B-0AC1-416E-A10D-B13A3FBC1064}" action="delete"/>
  <rcv guid="{1072D75B-0AC1-416E-A10D-B13A3FBC1064}" action="add"/>
</revisions>
</file>

<file path=xl/revisions/revisionLog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2" sId="16">
    <oc r="L16">
      <f>J16-N16</f>
    </oc>
    <nc r="L16">
      <v>139</v>
    </nc>
  </rcc>
  <rcc rId="1763" sId="16" odxf="1" dxf="1">
    <nc r="N16">
      <v>3</v>
    </nc>
    <ndxf>
      <fill>
        <patternFill patternType="solid">
          <bgColor rgb="FF92D050"/>
        </patternFill>
      </fill>
    </ndxf>
  </rcc>
  <rcc rId="1764" sId="16" odxf="1" dxf="1">
    <oc r="O16">
      <v>3</v>
    </oc>
    <nc r="O16"/>
    <ndxf>
      <fill>
        <patternFill patternType="none">
          <bgColor indexed="65"/>
        </patternFill>
      </fill>
    </ndxf>
  </rcc>
  <rcc rId="1765" sId="16">
    <oc r="L24">
      <f>J24-N24</f>
    </oc>
    <nc r="L24">
      <v>139</v>
    </nc>
  </rcc>
  <rcc rId="1766" sId="16" odxf="1" dxf="1">
    <nc r="N24">
      <v>3</v>
    </nc>
    <ndxf>
      <fill>
        <patternFill patternType="solid">
          <bgColor rgb="FF92D050"/>
        </patternFill>
      </fill>
    </ndxf>
  </rcc>
  <rcc rId="1767" sId="16" odxf="1" dxf="1">
    <oc r="O24">
      <v>3</v>
    </oc>
    <nc r="O24"/>
    <ndxf>
      <fill>
        <patternFill patternType="none">
          <bgColor indexed="65"/>
        </patternFill>
      </fill>
    </ndxf>
  </rcc>
</revisions>
</file>

<file path=xl/revisions/revisionLog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8" sId="3">
    <oc r="C22" t="inlineStr">
      <is>
        <t>Вороноваа Зоряна</t>
      </is>
    </oc>
    <nc r="C22" t="inlineStr">
      <is>
        <t>Воронова Зоряна</t>
      </is>
    </nc>
  </rcc>
  <rcc rId="1769" sId="3">
    <oc r="C32" t="inlineStr">
      <is>
        <t>Струк Віталіна</t>
      </is>
    </oc>
    <nc r="C32" t="inlineStr">
      <is>
        <t>Струк Віталія</t>
      </is>
    </nc>
  </rcc>
</revisions>
</file>

<file path=xl/revisions/revisionLog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0" sId="6">
    <oc r="O25">
      <v>3</v>
    </oc>
    <nc r="O25"/>
  </rcc>
  <rcc rId="1771" sId="6">
    <oc r="O26">
      <v>2</v>
    </oc>
    <nc r="O26"/>
  </rcc>
  <rcc rId="1772" sId="6">
    <oc r="O28">
      <v>1</v>
    </oc>
    <nc r="O28"/>
  </rcc>
  <rcv guid="{8EE77AE5-7066-4865-A043-C21D77FEC554}" action="delete"/>
  <rcv guid="{8EE77AE5-7066-4865-A043-C21D77FEC554}" action="add"/>
</revisions>
</file>

<file path=xl/revisions/revisionLog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3" sId="6">
    <oc r="O37">
      <v>1</v>
    </oc>
    <nc r="O37"/>
  </rcc>
  <rcc rId="1774" sId="6">
    <oc r="O38">
      <v>2</v>
    </oc>
    <nc r="O38"/>
  </rcc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5" sId="7">
    <oc r="A13">
      <f>#REF!+1</f>
    </oc>
    <nc r="A13">
      <v>3</v>
    </nc>
  </rcc>
  <rcc rId="1776" sId="7">
    <oc r="A14">
      <v>9</v>
    </oc>
    <nc r="A14">
      <v>4</v>
    </nc>
  </rcc>
  <rcc rId="1777" sId="7">
    <oc r="A16">
      <v>10</v>
    </oc>
    <nc r="A16">
      <v>5</v>
    </nc>
  </rcc>
  <rcc rId="1778" sId="7">
    <oc r="A17">
      <v>11</v>
    </oc>
    <nc r="A17">
      <v>6</v>
    </nc>
  </rcc>
</revisions>
</file>

<file path=xl/revisions/revisionLog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9" sId="6">
    <oc r="C31" t="inlineStr">
      <is>
        <t>Воронова Христина</t>
      </is>
    </oc>
    <nc r="C31" t="inlineStr">
      <is>
        <t>Воронова Зоряна</t>
      </is>
    </nc>
  </rcc>
  <rcc rId="1780" sId="2">
    <oc r="C10" t="inlineStr">
      <is>
        <t>Воронова Христина</t>
      </is>
    </oc>
    <nc r="C10" t="inlineStr">
      <is>
        <t>Воронова Зоряна</t>
      </is>
    </nc>
  </rcc>
  <rcv guid="{8EE77AE5-7066-4865-A043-C21D77FEC554}" action="delete"/>
  <rcv guid="{8EE77AE5-7066-4865-A043-C21D77FEC554}" action="add"/>
</revisions>
</file>

<file path=xl/revisions/revisionLog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1" sId="13">
    <oc r="C28" t="inlineStr">
      <is>
        <t>Воронова Христина</t>
      </is>
    </oc>
    <nc r="C28" t="inlineStr">
      <is>
        <t>Воронова Зоряна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44" sId="20">
    <nc r="K10">
      <v>5</v>
    </nc>
  </rcc>
  <rcc rId="6145" sId="20">
    <nc r="K19">
      <v>5</v>
    </nc>
  </rcc>
  <rcc rId="6146" sId="20">
    <nc r="J19">
      <f>D19+E19+F19+G19</f>
    </nc>
  </rcc>
  <rcc rId="6147" sId="20">
    <nc r="I19">
      <f>J19/4</f>
    </nc>
  </rcc>
  <rcc rId="6148" sId="20">
    <nc r="J20">
      <f>D20+E20+F20+G20</f>
    </nc>
  </rcc>
  <rcc rId="6149" sId="20">
    <nc r="J10">
      <f>D10+E10+F10+G10</f>
    </nc>
  </rcc>
  <rcc rId="6150" sId="20">
    <nc r="J11">
      <f>D11+E11+F11+G11</f>
    </nc>
  </rcc>
  <rfmt sheetId="20" sqref="J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51" sId="20">
    <nc r="I20">
      <f>J20/4</f>
    </nc>
  </rcc>
  <rcc rId="6152" sId="20">
    <nc r="I10">
      <f>J10/4</f>
    </nc>
  </rcc>
  <rcc rId="6153" sId="20">
    <nc r="I11">
      <f>J11/4</f>
    </nc>
  </rcc>
  <rfmt sheetId="20" sqref="I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54" sId="20">
    <nc r="L10">
      <f>J10-K10</f>
    </nc>
  </rcc>
  <rcc rId="6155" sId="20">
    <nc r="L11">
      <f>J11-K11</f>
    </nc>
  </rcc>
  <rfmt sheetId="20" sqref="L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56" sId="20" odxf="1" dxf="1">
    <nc r="L19">
      <f>J19-K19</f>
    </nc>
    <odxf/>
    <ndxf/>
  </rcc>
  <rcc rId="6157" sId="20" odxf="1" dxf="1">
    <nc r="L20">
      <f>J20-K20</f>
    </nc>
    <odxf/>
    <ndxf/>
  </rcc>
  <rcc rId="6158" sId="20">
    <nc r="K20">
      <v>14</v>
    </nc>
  </rcc>
</revisions>
</file>

<file path=xl/revisions/revisionLog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2" sId="15">
    <oc r="C15" t="inlineStr">
      <is>
        <t>Воронова Христина</t>
      </is>
    </oc>
    <nc r="C15" t="inlineStr">
      <is>
        <t>Воронова Зоряна</t>
      </is>
    </nc>
  </rcc>
  <rcc rId="1783" sId="9">
    <oc r="C16" t="inlineStr">
      <is>
        <t>Корнєєва Анна</t>
      </is>
    </oc>
    <nc r="C16" t="inlineStr">
      <is>
        <t>Корнеєва Анна</t>
      </is>
    </nc>
  </rcc>
</revisions>
</file>

<file path=xl/revisions/revisionLog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4" sId="9">
    <oc r="C26" t="inlineStr">
      <is>
        <t xml:space="preserve">Нестерова </t>
      </is>
    </oc>
    <nc r="C26" t="inlineStr">
      <is>
        <t>Нестерова Олеся</t>
      </is>
    </nc>
  </rcc>
</revisions>
</file>

<file path=xl/revisions/revisionLog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5" sId="13">
    <oc r="C35" t="inlineStr">
      <is>
        <t>мелешко Ірина</t>
      </is>
    </oc>
    <nc r="C35" t="inlineStr">
      <is>
        <t>Мелешко Ірина</t>
      </is>
    </nc>
  </rcc>
</revisions>
</file>

<file path=xl/revisions/revisionLog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6" sId="16">
    <oc r="C15" t="inlineStr">
      <is>
        <t>Макстменко Анна</t>
      </is>
    </oc>
    <nc r="C15" t="inlineStr">
      <is>
        <t>Максименко Анна</t>
      </is>
    </nc>
  </rcc>
</revisions>
</file>

<file path=xl/revisions/revisionLog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8">
    <dxf>
      <fill>
        <patternFill patternType="solid">
          <bgColor rgb="FFFF0000"/>
        </patternFill>
      </fill>
    </dxf>
  </rfmt>
  <rcc rId="1787" sId="1">
    <nc r="C18" t="inlineStr">
      <is>
        <t>червона картка судді</t>
      </is>
    </nc>
  </rcc>
  <rfmt sheetId="1" sqref="C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" sqref="F10">
    <dxf>
      <fill>
        <patternFill patternType="solid">
          <bgColor rgb="FFFFFF00"/>
        </patternFill>
      </fill>
    </dxf>
  </rfmt>
  <rfmt sheetId="2" sqref="B19">
    <dxf>
      <fill>
        <patternFill patternType="solid">
          <bgColor rgb="FFFFFF00"/>
        </patternFill>
      </fill>
    </dxf>
  </rfmt>
  <rcc rId="1788" sId="2">
    <nc r="C19" t="inlineStr">
      <is>
        <t>жовта картка судді</t>
      </is>
    </nc>
  </rcc>
  <rfmt sheetId="2" sqref="C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3" sqref="H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B35">
    <dxf>
      <fill>
        <patternFill patternType="solid">
          <bgColor rgb="FFFF0000"/>
        </patternFill>
      </fill>
    </dxf>
  </rfmt>
  <rcc rId="1789" sId="3">
    <nc r="C35" t="inlineStr">
      <is>
        <t>червона картка судді</t>
      </is>
    </nc>
  </rcc>
  <rfmt sheetId="3" sqref="C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v guid="{8EE77AE5-7066-4865-A043-C21D77FEC554}" action="delete"/>
  <rcv guid="{8EE77AE5-7066-4865-A043-C21D77FEC554}" action="add"/>
</revisions>
</file>

<file path=xl/revisions/revisionLog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B29">
    <dxf>
      <fill>
        <patternFill patternType="solid">
          <bgColor rgb="FFFFFF00"/>
        </patternFill>
      </fill>
    </dxf>
  </rfmt>
  <rcc rId="1790" sId="9">
    <nc r="C29" t="inlineStr">
      <is>
        <t>жовта картка судді</t>
      </is>
    </nc>
  </rcc>
  <rfmt sheetId="9" sqref="C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1" sqref="B24">
    <dxf>
      <fill>
        <patternFill patternType="solid">
          <bgColor rgb="FFFFFF00"/>
        </patternFill>
      </fill>
    </dxf>
  </rfmt>
  <rcc rId="1791" sId="11">
    <nc r="C24" t="inlineStr">
      <is>
        <t>жовта картка судді</t>
      </is>
    </nc>
  </rcc>
  <rfmt sheetId="11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2" sqref="B24">
    <dxf>
      <fill>
        <patternFill patternType="solid">
          <bgColor rgb="FFFFFF00"/>
        </patternFill>
      </fill>
    </dxf>
  </rfmt>
  <rfmt sheetId="12" sqref="B25">
    <dxf>
      <fill>
        <patternFill patternType="solid">
          <bgColor rgb="FFFF0000"/>
        </patternFill>
      </fill>
    </dxf>
  </rfmt>
  <rcc rId="1792" sId="12">
    <nc r="C24" t="inlineStr">
      <is>
        <t>жовта картка судді</t>
      </is>
    </nc>
  </rcc>
  <rfmt sheetId="12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793" sId="12">
    <nc r="C25" t="inlineStr">
      <is>
        <t>червона картка судді</t>
      </is>
    </nc>
  </rcc>
  <rfmt sheetId="12" sqref="C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3" sqref="P36">
    <dxf>
      <fill>
        <patternFill>
          <bgColor auto="1"/>
        </patternFill>
      </fill>
    </dxf>
  </rfmt>
  <rfmt sheetId="13" sqref="A39">
    <dxf>
      <fill>
        <patternFill patternType="solid">
          <bgColor rgb="FFFFFF00"/>
        </patternFill>
      </fill>
    </dxf>
  </rfmt>
  <rm rId="1794" sheetId="13" source="A39" destination="B39" sourceSheetId="13"/>
  <rcc rId="1795" sId="13">
    <nc r="C39" t="inlineStr">
      <is>
        <t>жовта картка судді</t>
      </is>
    </nc>
  </rcc>
  <rfmt sheetId="13" sqref="C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4" sqref="B19">
    <dxf>
      <fill>
        <patternFill patternType="solid">
          <bgColor rgb="FFFFFF00"/>
        </patternFill>
      </fill>
    </dxf>
  </rfmt>
  <rcc rId="1796" sId="14">
    <nc r="C19" t="inlineStr">
      <is>
        <t>жовта картка судді</t>
      </is>
    </nc>
  </rcc>
  <rcv guid="{8EE77AE5-7066-4865-A043-C21D77FEC554}" action="delete"/>
  <rcv guid="{8EE77AE5-7066-4865-A043-C21D77FEC554}" action="add"/>
</revisions>
</file>

<file path=xl/revisions/revisionLog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7" sId="1">
    <oc r="C18" t="inlineStr">
      <is>
        <t>червона картка судді</t>
      </is>
    </oc>
    <nc r="C18" t="inlineStr">
      <is>
        <t>суддя отримує червону картку</t>
      </is>
    </nc>
  </rcc>
  <rm rId="1798" sheetId="1" source="C18" destination="D18" sourceSheetId="1"/>
  <rcv guid="{8EE77AE5-7066-4865-A043-C21D77FEC554}" action="delete"/>
  <rcv guid="{8EE77AE5-7066-4865-A043-C21D77FEC554}" action="add"/>
</revisions>
</file>

<file path=xl/revisions/revisionLog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9" sId="2">
    <oc r="C19" t="inlineStr">
      <is>
        <t>жовта картка судді</t>
      </is>
    </oc>
    <nc r="C19"/>
  </rcc>
  <rfmt sheetId="2" xfDxf="1" sqref="D19" start="0" length="0"/>
  <rcc rId="1800" sId="2">
    <nc r="D19" t="inlineStr">
      <is>
        <t>суддя отримує жовту картку</t>
      </is>
    </nc>
  </rcc>
  <ris rId="1801" sheetId="20" name="[жіноча секція!.xlsx]Лист1" sheetPosition="2"/>
  <rcc rId="1802" sId="20" odxf="1" dxf="1">
    <nc r="A1" t="inlineStr">
      <is>
        <t>Номінація: весільна зачіска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0" sqref="B1" start="0" length="0">
    <dxf>
      <alignment horizontal="center" vertical="center" readingOrder="0"/>
    </dxf>
  </rfmt>
  <rfmt sheetId="20" sqref="C1" start="0" length="0">
    <dxf>
      <alignment horizontal="center" vertical="center" readingOrder="0"/>
    </dxf>
  </rfmt>
  <rfmt sheetId="20" sqref="D1" start="0" length="0">
    <dxf>
      <alignment horizontal="center" vertical="center" readingOrder="0"/>
    </dxf>
  </rfmt>
  <rfmt sheetId="20" sqref="E1" start="0" length="0">
    <dxf>
      <alignment horizontal="center" vertical="center" readingOrder="0"/>
    </dxf>
  </rfmt>
  <rfmt sheetId="20" sqref="F1" start="0" length="0">
    <dxf>
      <alignment horizontal="center" vertical="center" readingOrder="0"/>
    </dxf>
  </rfmt>
  <rfmt sheetId="20" sqref="G1" start="0" length="0">
    <dxf>
      <alignment horizontal="center" vertical="center" readingOrder="0"/>
    </dxf>
  </rfmt>
  <rfmt sheetId="20" sqref="H1" start="0" length="0">
    <dxf>
      <alignment horizontal="center" vertical="center" readingOrder="0"/>
    </dxf>
  </rfmt>
  <rfmt sheetId="20" sqref="I1" start="0" length="0">
    <dxf>
      <alignment horizontal="center" vertical="center" readingOrder="0"/>
    </dxf>
  </rfmt>
  <rfmt sheetId="20" sqref="J1" start="0" length="0">
    <dxf>
      <alignment horizontal="center" vertical="center" readingOrder="0"/>
    </dxf>
  </rfmt>
  <rfmt sheetId="20" sqref="K1" start="0" length="0">
    <dxf>
      <alignment horizontal="center" vertical="center" readingOrder="0"/>
    </dxf>
  </rfmt>
  <rfmt sheetId="20" sqref="L1" start="0" length="0">
    <dxf>
      <alignment horizontal="center" vertical="center" readingOrder="0"/>
    </dxf>
  </rfmt>
  <rfmt sheetId="20" sqref="A2" start="0" length="0">
    <dxf>
      <alignment horizontal="center" vertical="center" readingOrder="0"/>
    </dxf>
  </rfmt>
  <rfmt sheetId="20" sqref="B2" start="0" length="0">
    <dxf>
      <alignment horizontal="center" vertical="center" readingOrder="0"/>
    </dxf>
  </rfmt>
  <rfmt sheetId="20" sqref="C2" start="0" length="0">
    <dxf>
      <alignment horizontal="center" vertical="center" readingOrder="0"/>
    </dxf>
  </rfmt>
  <rfmt sheetId="20" sqref="D2" start="0" length="0">
    <dxf>
      <alignment horizontal="center" vertical="center" readingOrder="0"/>
    </dxf>
  </rfmt>
  <rfmt sheetId="20" sqref="E2" start="0" length="0">
    <dxf>
      <alignment horizontal="center" vertical="center" readingOrder="0"/>
    </dxf>
  </rfmt>
  <rfmt sheetId="20" sqref="F2" start="0" length="0">
    <dxf>
      <alignment horizontal="center" vertical="center" readingOrder="0"/>
    </dxf>
  </rfmt>
  <rfmt sheetId="20" sqref="G2" start="0" length="0">
    <dxf>
      <alignment horizontal="center" vertical="center" readingOrder="0"/>
    </dxf>
  </rfmt>
  <rfmt sheetId="20" sqref="H2" start="0" length="0">
    <dxf>
      <alignment horizontal="center" vertical="center" readingOrder="0"/>
    </dxf>
  </rfmt>
  <rfmt sheetId="20" sqref="I2" start="0" length="0">
    <dxf>
      <alignment horizontal="center" vertical="center" readingOrder="0"/>
    </dxf>
  </rfmt>
  <rfmt sheetId="20" sqref="J2" start="0" length="0">
    <dxf>
      <alignment horizontal="center" vertical="center" readingOrder="0"/>
    </dxf>
  </rfmt>
  <rfmt sheetId="20" sqref="K2" start="0" length="0">
    <dxf>
      <alignment horizontal="center" vertical="center" readingOrder="0"/>
    </dxf>
  </rfmt>
  <rfmt sheetId="20" sqref="L2" start="0" length="0">
    <dxf>
      <alignment horizontal="center" vertical="center" readingOrder="0"/>
    </dxf>
  </rfmt>
  <rcc rId="1803" sId="20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1804" sId="20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1805" sId="20">
    <nc r="C3" t="inlineStr">
      <is>
        <t>Цюра</t>
      </is>
    </nc>
  </rcc>
  <rfmt sheetId="20" sqref="D3" start="0" length="0">
    <dxf>
      <alignment horizontal="center" vertical="center" readingOrder="0"/>
    </dxf>
  </rfmt>
  <rcc rId="1806" sId="20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1807" sId="20" odxf="1" dxf="1">
    <nc r="F3" t="inlineStr">
      <is>
        <t xml:space="preserve">Вавіло </t>
      </is>
    </nc>
    <odxf>
      <alignment horizontal="general" vertical="bottom" readingOrder="0"/>
    </odxf>
    <ndxf>
      <alignment horizontal="left" vertical="center" readingOrder="0"/>
    </ndxf>
  </rcc>
  <rfmt sheetId="20" sqref="H3" start="0" length="0">
    <dxf>
      <alignment horizontal="center" vertical="center" readingOrder="0"/>
    </dxf>
  </rfmt>
  <rfmt sheetId="20" sqref="I3" start="0" length="0">
    <dxf>
      <alignment horizontal="center" vertical="center" readingOrder="0"/>
    </dxf>
  </rfmt>
  <rfmt sheetId="20" sqref="J3" start="0" length="0">
    <dxf>
      <alignment horizontal="center" vertical="center" readingOrder="0"/>
    </dxf>
  </rfmt>
  <rfmt sheetId="20" sqref="K3" start="0" length="0">
    <dxf>
      <alignment horizontal="center" vertical="center" readingOrder="0"/>
    </dxf>
  </rfmt>
  <rfmt sheetId="20" sqref="L3" start="0" length="0">
    <dxf>
      <alignment horizontal="center" vertical="center" readingOrder="0"/>
    </dxf>
  </rfmt>
  <rfmt sheetId="20" sqref="A4" start="0" length="0">
    <dxf>
      <alignment horizontal="left" vertical="center" readingOrder="0"/>
    </dxf>
  </rfmt>
  <rcc rId="1808" sId="20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1809" sId="20">
    <nc r="C4" t="inlineStr">
      <is>
        <t>Матвійчук</t>
      </is>
    </nc>
  </rcc>
  <rfmt sheetId="20" sqref="D4" start="0" length="0">
    <dxf>
      <alignment horizontal="center" vertical="center" readingOrder="0"/>
    </dxf>
  </rfmt>
  <rcc rId="1810" sId="20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1811" sId="20" odxf="1" dxf="1">
    <nc r="F4" t="inlineStr">
      <is>
        <t>Ксеніта</t>
      </is>
    </nc>
    <odxf>
      <alignment horizontal="general" vertical="bottom" readingOrder="0"/>
    </odxf>
    <ndxf>
      <alignment horizontal="left" vertical="center" readingOrder="0"/>
    </ndxf>
  </rcc>
  <rfmt sheetId="20" sqref="H4" start="0" length="0">
    <dxf>
      <alignment horizontal="center" vertical="center" readingOrder="0"/>
    </dxf>
  </rfmt>
  <rfmt sheetId="20" sqref="I4" start="0" length="0">
    <dxf>
      <alignment horizontal="center" vertical="center" readingOrder="0"/>
    </dxf>
  </rfmt>
  <rfmt sheetId="20" sqref="J4" start="0" length="0">
    <dxf>
      <alignment horizontal="center" vertical="center" readingOrder="0"/>
    </dxf>
  </rfmt>
  <rfmt sheetId="20" sqref="K4" start="0" length="0">
    <dxf>
      <alignment horizontal="center" vertical="center" readingOrder="0"/>
    </dxf>
  </rfmt>
  <rfmt sheetId="20" sqref="L4" start="0" length="0">
    <dxf>
      <alignment horizontal="center" vertical="center" readingOrder="0"/>
    </dxf>
  </rfmt>
  <rfmt sheetId="20" sqref="A5" start="0" length="0">
    <dxf>
      <alignment horizontal="left" vertical="center" readingOrder="0"/>
    </dxf>
  </rfmt>
  <rcc rId="1812" sId="20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1813" sId="20">
    <nc r="C5" t="inlineStr">
      <is>
        <t>Ніколаєв</t>
      </is>
    </nc>
  </rcc>
  <rfmt sheetId="20" sqref="D5" start="0" length="0">
    <dxf>
      <alignment horizontal="center" vertical="center" readingOrder="0"/>
    </dxf>
  </rfmt>
  <rcc rId="1814" sId="20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1815" sId="20" odxf="1" dxf="1">
    <nc r="F5" t="inlineStr">
      <is>
        <t>Панченко</t>
      </is>
    </nc>
    <odxf>
      <alignment horizontal="general" vertical="bottom" readingOrder="0"/>
    </odxf>
    <ndxf>
      <alignment horizontal="left" vertical="center" readingOrder="0"/>
    </ndxf>
  </rcc>
  <rfmt sheetId="20" sqref="G5" start="0" length="0">
    <dxf>
      <alignment horizontal="center" vertical="center" readingOrder="0"/>
    </dxf>
  </rfmt>
  <rfmt sheetId="20" sqref="H5" start="0" length="0">
    <dxf>
      <alignment horizontal="center" vertical="center" readingOrder="0"/>
    </dxf>
  </rfmt>
  <rcc rId="1816" sId="20" odxf="1" dxf="1">
    <nc r="I5" t="inlineStr">
      <is>
        <t>суддя-стажер. Бали не враховуються</t>
      </is>
    </nc>
    <odxf>
      <alignment horizontal="general" vertical="bottom" readingOrder="0"/>
    </odxf>
    <ndxf>
      <alignment horizontal="center" vertical="center" readingOrder="0"/>
    </ndxf>
  </rcc>
  <rfmt sheetId="20" sqref="J5" start="0" length="0">
    <dxf>
      <alignment horizontal="center" vertical="center" readingOrder="0"/>
    </dxf>
  </rfmt>
  <rfmt sheetId="20" sqref="K5" start="0" length="0">
    <dxf>
      <alignment horizontal="center" vertical="center" readingOrder="0"/>
    </dxf>
  </rfmt>
  <rfmt sheetId="20" sqref="L5" start="0" length="0">
    <dxf>
      <alignment horizontal="center" vertical="center" readingOrder="0"/>
    </dxf>
  </rfmt>
  <rcc rId="1817" sId="20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8" sId="20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19" sId="20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0" sId="20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E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0" sqref="F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0" sqref="G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0" sqref="H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cc rId="1821" sId="20" odxf="1" dxf="1">
    <nc r="I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2" sId="20" odxf="1" dxf="1">
    <nc r="J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3" sId="20" odxf="1" dxf="1">
    <nc r="K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4" sId="20" odxf="1" dxf="1">
    <nc r="L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5" sId="20" odxf="1" dxf="1">
    <nc r="M7" t="inlineStr">
      <is>
        <t>суддя стажер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6" sId="20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A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B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C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27" sId="20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8" sId="20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29" sId="20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0" sId="20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1" sId="20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I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J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K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8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32" sId="20" odxf="1" dxf="1">
    <nc r="A9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B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C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D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E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F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G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H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</border>
    </dxf>
  </rfmt>
  <rfmt sheetId="20" sqref="I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J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K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L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H9" start="0" length="0">
    <dxf>
      <border>
        <left/>
        <right/>
        <top style="thin">
          <color indexed="64"/>
        </top>
        <bottom style="thin">
          <color indexed="64"/>
        </bottom>
      </border>
    </dxf>
  </rfmt>
  <rcv guid="{8EE77AE5-7066-4865-A043-C21D77FEC554}" action="delete"/>
  <rcv guid="{8EE77AE5-7066-4865-A043-C21D77FEC554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6159" sheetId="20" source="L7:N32" destination="O7:Q32" sourceSheetId="20"/>
  <rcc rId="6160" sId="20" odxf="1" dxf="1">
    <nc r="L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61" sId="20" odxf="1" dxf="1">
    <nc r="M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62" sId="20" odxf="1" dxf="1">
    <nc r="N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L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9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</border>
    </dxf>
  </rfmt>
  <rfmt sheetId="20" sqref="M9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</border>
    </dxf>
  </rfmt>
  <rfmt sheetId="20" sqref="N9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</border>
    </dxf>
  </rfmt>
  <rcc rId="6163" sId="20" odxf="1" dxf="1">
    <nc r="L10">
      <v>5</v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M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64" sId="20" odxf="1" dxf="1">
    <nc r="L19">
      <v>5</v>
    </nc>
    <odxf>
      <font>
        <sz val="11"/>
        <color theme="1"/>
        <name val="Calibri"/>
        <family val="2"/>
        <charset val="204"/>
        <scheme val="minor"/>
      </font>
      <alignment vertical="bottom"/>
      <border outline="0">
        <left/>
        <right/>
        <top/>
        <bottom/>
      </border>
    </odxf>
    <n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M19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9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65" sId="20" odxf="1" dxf="1">
    <nc r="L20">
      <v>14</v>
    </nc>
    <odxf>
      <font>
        <sz val="11"/>
        <color theme="1"/>
        <name val="Calibri"/>
        <family val="2"/>
        <charset val="204"/>
        <scheme val="minor"/>
      </font>
      <alignment vertical="bottom"/>
      <border outline="0">
        <left/>
        <right/>
        <top/>
        <bottom/>
      </border>
    </odxf>
    <n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M20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0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2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2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2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5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5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5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29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29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9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30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20" sqref="M30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20" sqref="N30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20" sqref="L31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31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31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L32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32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32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66" sId="1">
    <nc r="L6" t="inlineStr">
      <is>
        <t>Шморгун</t>
      </is>
    </nc>
  </rcc>
  <rcc rId="6167" sId="20">
    <nc r="L6" t="inlineStr">
      <is>
        <t>Шморгун</t>
      </is>
    </nc>
  </rcc>
  <rcc rId="6168" sId="20">
    <nc r="M10">
      <v>5</v>
    </nc>
  </rcc>
  <rcc rId="6169" sId="20">
    <nc r="M19">
      <v>5</v>
    </nc>
  </rcc>
  <rcc rId="6170" sId="20">
    <nc r="M20">
      <v>14</v>
    </nc>
  </rcc>
  <rcc rId="6171" sId="20">
    <nc r="M6" t="inlineStr">
      <is>
        <t>Мищишин</t>
      </is>
    </nc>
  </rcc>
  <rm rId="6172" sheetId="8" source="M7:N18" destination="Q7:R18" sourceSheetId="8"/>
  <rfmt sheetId="8" sqref="M7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7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7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73" sId="8" odxf="1" dxf="1">
    <nc r="P7" t="inlineStr">
      <is>
        <t>фінальний бал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8" sqref="M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1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1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1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1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6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6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6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6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7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7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7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7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M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N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O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8" sqref="P18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74" sId="8">
    <oc r="L7" t="inlineStr">
      <is>
        <t>фінальний бал</t>
      </is>
    </oc>
    <nc r="L7" t="inlineStr">
      <is>
        <t>Штраф</t>
      </is>
    </nc>
  </rcc>
  <rcc rId="6175" sId="8">
    <nc r="M7" t="inlineStr">
      <is>
        <t>Штраф</t>
      </is>
    </nc>
  </rcc>
  <rcc rId="6176" sId="8">
    <nc r="N7" t="inlineStr">
      <is>
        <t>Штраф</t>
      </is>
    </nc>
  </rcc>
  <rcc rId="6177" sId="8">
    <nc r="O7" t="inlineStr">
      <is>
        <t>Штраф</t>
      </is>
    </nc>
  </rcc>
  <rcc rId="6178" sId="8">
    <nc r="K6" t="inlineStr">
      <is>
        <t>Мищишин</t>
      </is>
    </nc>
  </rcc>
  <rcc rId="6179" sId="8">
    <nc r="P17">
      <f>J17-M17</f>
    </nc>
  </rcc>
  <rcv guid="{1072D75B-0AC1-416E-A10D-B13A3FBC1064}" action="delete"/>
  <rcv guid="{1072D75B-0AC1-416E-A10D-B13A3FBC1064}" action="add"/>
</revisions>
</file>

<file path=xl/revisions/revisionLog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3" sId="20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4" sId="20" odxf="1" dxf="1">
    <nc r="B10">
      <v>101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5" sId="20" odxf="1" dxf="1">
    <nc r="C10" t="inlineStr">
      <is>
        <t>Долгорученко Анастасія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6" sId="20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7" sId="20" odxf="1" dxf="1">
    <nc r="B11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8" sId="20" odxf="1" dxf="1">
    <nc r="C11" t="inlineStr">
      <is>
        <t>Завидовська Христина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39" sId="20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0" sId="20" odxf="1" dxf="1">
    <nc r="B12">
      <v>103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1" sId="20" odxf="1" dxf="1">
    <nc r="C12" t="inlineStr">
      <is>
        <t>Козловська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2" sId="20" odxf="1" dxf="1">
    <nc r="A13">
      <f>A12+1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3" sId="20" odxf="1" dxf="1">
    <nc r="B13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4" sId="20" odxf="1" dxf="1">
    <nc r="C13" t="inlineStr">
      <is>
        <t>Кривда Ніна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5" sId="20" odxf="1" dxf="1">
    <nc r="A14">
      <f>A13+1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6" sId="20" odxf="1" dxf="1">
    <nc r="B1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7" sId="20" odxf="1" dxf="1">
    <nc r="C14" t="inlineStr">
      <is>
        <t>Лозова Тетяна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8" sId="20" odxf="1" dxf="1">
    <nc r="A15">
      <f>A14+1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49" sId="20" odxf="1" dxf="1">
    <nc r="B15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0" sId="20" odxf="1" dxf="1">
    <nc r="C15" t="inlineStr">
      <is>
        <t>Мельник Ульяна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1" sId="20" odxf="1" dxf="1">
    <nc r="A16">
      <f>A15+1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2" sId="20" odxf="1" dxf="1">
    <nc r="B16">
      <v>107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3" sId="20" odxf="1" dxf="1">
    <nc r="C16" t="inlineStr">
      <is>
        <t>Мних Катерина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4" sId="20" odxf="1" dxf="1">
    <nc r="A17">
      <f>A16+1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5" sId="20" odxf="1" dxf="1">
    <nc r="B1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856" sId="20" odxf="1" dxf="1">
    <nc r="C17" t="inlineStr">
      <is>
        <t>П’єнтак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1857" sId="20">
    <nc r="D10">
      <v>25</v>
    </nc>
  </rcc>
  <rcc rId="1858" sId="20">
    <nc r="E10">
      <v>25</v>
    </nc>
  </rcc>
  <rfmt sheetId="20" sqref="E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59" sId="20">
    <nc r="F10">
      <v>25</v>
    </nc>
  </rcc>
  <rfmt sheetId="20" sqref="F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0" sId="20">
    <nc r="G10">
      <v>25</v>
    </nc>
  </rcc>
  <rfmt sheetId="20" sqref="G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1" sId="20">
    <nc r="H10">
      <v>30</v>
    </nc>
  </rcc>
  <rfmt sheetId="20" sqref="H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2" sId="20">
    <nc r="I10">
      <v>26</v>
    </nc>
  </rcc>
  <rfmt sheetId="20" sqref="I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3" sId="20">
    <nc r="J10">
      <v>130</v>
    </nc>
  </rcc>
  <rfmt sheetId="20" sqref="J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1864" sId="20">
    <nc r="L10">
      <v>130</v>
    </nc>
  </rcc>
  <rfmt sheetId="20" sqref="L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65" sId="20">
    <nc r="M10">
      <v>25</v>
    </nc>
  </rcc>
  <rfmt sheetId="20" sqref="M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66" sId="20">
    <nc r="D11">
      <v>28</v>
    </nc>
  </rcc>
  <rcc rId="1867" sId="20">
    <nc r="E11">
      <v>27</v>
    </nc>
  </rcc>
  <rcc rId="1868" sId="20">
    <nc r="F11">
      <v>28</v>
    </nc>
  </rcc>
  <rfmt sheetId="20" sqref="F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69" sId="20">
    <nc r="G11">
      <v>25</v>
    </nc>
  </rcc>
  <rfmt sheetId="20" sqref="G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0" sId="20">
    <nc r="H11">
      <v>26</v>
    </nc>
  </rcc>
  <rfmt sheetId="20" sqref="H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1" sId="20">
    <nc r="I11">
      <v>26.8</v>
    </nc>
  </rcc>
  <rfmt sheetId="20" sqref="I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2" sId="20">
    <nc r="J11">
      <v>134</v>
    </nc>
  </rcc>
  <rfmt sheetId="20" sqref="J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3" sId="20">
    <nc r="L11">
      <v>134</v>
    </nc>
  </rcc>
  <rfmt sheetId="20" sqref="L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4" sId="20">
    <nc r="M11">
      <v>25</v>
    </nc>
  </rcc>
  <rfmt sheetId="20" sqref="M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5" sId="20">
    <nc r="D12">
      <v>26</v>
    </nc>
  </rcc>
  <rcc rId="1876" sId="20">
    <nc r="E12">
      <v>26</v>
    </nc>
  </rcc>
  <rcc rId="1877" sId="20">
    <nc r="F12">
      <v>26</v>
    </nc>
  </rcc>
  <rfmt sheetId="20" sqref="F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8" sId="20">
    <nc r="G12">
      <v>29</v>
    </nc>
  </rcc>
  <rfmt sheetId="20" sqref="G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79" sId="20">
    <nc r="H12">
      <v>25</v>
    </nc>
  </rcc>
  <rfmt sheetId="20" sqref="H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0" sId="20">
    <nc r="I12">
      <v>26.4</v>
    </nc>
  </rcc>
  <rfmt sheetId="20" sqref="I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1" sId="20">
    <nc r="J12">
      <v>132</v>
    </nc>
  </rcc>
  <rfmt sheetId="20" sqref="J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2" sId="20">
    <nc r="L12">
      <v>132</v>
    </nc>
  </rcc>
  <rfmt sheetId="20" sqref="L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3" sId="20">
    <nc r="M12">
      <v>26</v>
    </nc>
  </rcc>
  <rfmt sheetId="20" sqref="M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4" sId="20">
    <nc r="D13">
      <v>25</v>
    </nc>
  </rcc>
  <rcc rId="1885" sId="20">
    <nc r="E13">
      <v>28</v>
    </nc>
  </rcc>
  <rcc rId="1886" sId="20">
    <nc r="F13">
      <v>27</v>
    </nc>
  </rcc>
  <rfmt sheetId="20" sqref="F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7" sId="20">
    <nc r="G13">
      <v>30</v>
    </nc>
  </rcc>
  <rfmt sheetId="20" sqref="G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8" sId="20">
    <nc r="H13">
      <v>25</v>
    </nc>
  </rcc>
  <rfmt sheetId="20" sqref="H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89" sId="20">
    <nc r="I13">
      <v>27</v>
    </nc>
  </rcc>
  <rfmt sheetId="20" sqref="I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0" sId="20">
    <nc r="J13">
      <v>135</v>
    </nc>
  </rcc>
  <rfmt sheetId="20" sqref="J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1" sId="20">
    <nc r="L13">
      <v>135</v>
    </nc>
  </rcc>
  <rfmt sheetId="20" sqref="L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2" sId="20">
    <nc r="M13">
      <v>27</v>
    </nc>
  </rcc>
  <rfmt sheetId="20" sqref="M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3" sId="20">
    <nc r="N13">
      <v>3</v>
    </nc>
  </rcc>
  <rfmt sheetId="20" sqref="N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4" sId="20">
    <nc r="D14">
      <v>25</v>
    </nc>
  </rcc>
  <rcc rId="1895" sId="20">
    <nc r="E14">
      <v>25</v>
    </nc>
  </rcc>
  <rcc rId="1896" sId="20">
    <nc r="F14">
      <v>25</v>
    </nc>
  </rcc>
  <rfmt sheetId="20" sqref="F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7" sId="20">
    <nc r="G14">
      <v>25</v>
    </nc>
  </rcc>
  <rfmt sheetId="20" sqref="G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8" sId="20">
    <nc r="H14">
      <v>25</v>
    </nc>
  </rcc>
  <rfmt sheetId="20" sqref="H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899" sId="20">
    <nc r="I14">
      <v>25</v>
    </nc>
  </rcc>
  <rfmt sheetId="20" sqref="I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0" sId="20">
    <nc r="J14">
      <v>125</v>
    </nc>
  </rcc>
  <rfmt sheetId="20" sqref="J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1" sId="20">
    <nc r="L14">
      <v>125</v>
    </nc>
  </rcc>
  <rfmt sheetId="20" sqref="L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2" sId="20">
    <nc r="D15">
      <v>27</v>
    </nc>
  </rcc>
  <rcc rId="1903" sId="20">
    <nc r="E15">
      <v>29</v>
    </nc>
  </rcc>
  <rcc rId="1904" sId="20">
    <nc r="F15">
      <v>25</v>
    </nc>
  </rcc>
  <rfmt sheetId="20" sqref="F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5" sId="20">
    <nc r="G15">
      <v>26</v>
    </nc>
  </rcc>
  <rfmt sheetId="20" sqref="G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6" sId="20">
    <nc r="H15">
      <v>27</v>
    </nc>
  </rcc>
  <rfmt sheetId="20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7" sId="20">
    <nc r="I15">
      <v>26.8</v>
    </nc>
  </rcc>
  <rfmt sheetId="20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8" sId="20">
    <nc r="J15">
      <v>134</v>
    </nc>
  </rcc>
  <rfmt sheetId="20" sqref="J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09" sId="20">
    <nc r="L15">
      <v>134</v>
    </nc>
  </rcc>
  <rfmt sheetId="20" sqref="L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0" sId="20">
    <nc r="M14">
      <v>25</v>
    </nc>
  </rcc>
  <rfmt sheetId="20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1" sId="20">
    <nc r="M15">
      <v>28</v>
    </nc>
  </rcc>
  <rfmt sheetId="20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2" sId="20">
    <nc r="D16">
      <v>30</v>
    </nc>
  </rcc>
  <rcc rId="1913" sId="20">
    <nc r="E16">
      <v>30</v>
    </nc>
  </rcc>
  <rcc rId="1914" sId="20">
    <nc r="F16">
      <v>30</v>
    </nc>
  </rcc>
  <rfmt sheetId="20" sqref="F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5" sId="20">
    <nc r="G16">
      <v>28</v>
    </nc>
  </rcc>
  <rfmt sheetId="20" sqref="G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6" sId="20">
    <nc r="H16">
      <v>28</v>
    </nc>
  </rcc>
  <rfmt sheetId="20" sqref="H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7" sId="20">
    <nc r="I16">
      <v>29.2</v>
    </nc>
  </rcc>
  <rfmt sheetId="20" sqref="I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8" sId="20">
    <nc r="J16">
      <v>146</v>
    </nc>
  </rcc>
  <rfmt sheetId="20" sqref="J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19" sId="20">
    <nc r="L16">
      <v>146</v>
    </nc>
  </rcc>
  <rfmt sheetId="20" sqref="L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0" sId="20">
    <nc r="M16">
      <v>30</v>
    </nc>
  </rcc>
  <rfmt sheetId="20" sqref="M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1" sId="20">
    <nc r="N16">
      <v>1</v>
    </nc>
  </rcc>
  <rfmt sheetId="20" sqref="N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2" sId="20">
    <nc r="I17">
      <v>27.8</v>
    </nc>
  </rcc>
  <rfmt sheetId="20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3" sId="20">
    <nc r="J17">
      <v>139</v>
    </nc>
  </rcc>
  <rfmt sheetId="20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4" sId="20">
    <nc r="L17">
      <v>139</v>
    </nc>
  </rcc>
  <rfmt sheetId="20" sqref="L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5" sId="20">
    <nc r="M17">
      <v>29</v>
    </nc>
  </rcc>
  <rfmt sheetId="20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1926" sId="20">
    <nc r="N17">
      <v>2</v>
    </nc>
  </rcc>
  <rfmt sheetId="20" sqref="N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D10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0" start="0" length="0">
    <dxf>
      <border outline="0">
        <left/>
      </border>
    </dxf>
  </rfmt>
  <rfmt sheetId="20" sqref="F10" start="0" length="0">
    <dxf>
      <border outline="0">
        <left/>
      </border>
    </dxf>
  </rfmt>
  <rfmt sheetId="20" sqref="G10" start="0" length="0">
    <dxf>
      <border outline="0">
        <left/>
      </border>
    </dxf>
  </rfmt>
  <rfmt sheetId="20" sqref="H10" start="0" length="0">
    <dxf>
      <border outline="0">
        <left/>
      </border>
    </dxf>
  </rfmt>
  <rfmt sheetId="20" sqref="D1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1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3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3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5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5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D16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E16" start="0" length="0">
    <dxf>
      <font>
        <sz val="9"/>
        <color theme="1"/>
        <name val="Calibri"/>
        <scheme val="minor"/>
      </font>
      <alignment horizontal="center" vertical="center" readingOrder="0"/>
    </dxf>
  </rfmt>
  <rcc rId="1927" sId="20" odxf="1" dxf="1">
    <nc r="D17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1928" sId="20" odxf="1" dxf="1">
    <nc r="E17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1929" sId="20">
    <nc r="F17">
      <v>29</v>
    </nc>
  </rcc>
  <rcc rId="1930" sId="20">
    <nc r="G17">
      <v>27</v>
    </nc>
  </rcc>
  <rcc rId="1931" sId="20">
    <nc r="H17">
      <v>29</v>
    </nc>
  </rcc>
  <rfmt sheetId="20" sqref="D10:D17" start="0" length="0">
    <dxf>
      <border>
        <left style="thin">
          <color indexed="64"/>
        </left>
      </border>
    </dxf>
  </rfmt>
  <rfmt sheetId="20" sqref="D10:N10" start="0" length="0">
    <dxf>
      <border>
        <top style="thin">
          <color indexed="64"/>
        </top>
      </border>
    </dxf>
  </rfmt>
  <rfmt sheetId="20" sqref="N10:N17" start="0" length="0">
    <dxf>
      <border>
        <right style="thin">
          <color indexed="64"/>
        </right>
      </border>
    </dxf>
  </rfmt>
  <rfmt sheetId="20" sqref="D17:N17" start="0" length="0">
    <dxf>
      <border>
        <bottom style="thin">
          <color indexed="64"/>
        </bottom>
      </border>
    </dxf>
  </rfmt>
  <rfmt sheetId="20" sqref="D10:N1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0" sqref="N10:N17" start="0" length="2147483647">
    <dxf>
      <font>
        <b/>
      </font>
    </dxf>
  </rfmt>
  <rfmt sheetId="20" sqref="N10:N17" start="0" length="2147483647">
    <dxf>
      <font>
        <sz val="14"/>
      </font>
    </dxf>
  </rfmt>
  <rfmt sheetId="20" sqref="N10:N17" start="0" length="2147483647">
    <dxf>
      <font>
        <sz val="12"/>
      </font>
    </dxf>
  </rfmt>
  <rfmt sheetId="20" sqref="H10">
    <dxf>
      <fill>
        <patternFill patternType="solid">
          <bgColor rgb="FFFF0000"/>
        </patternFill>
      </fill>
    </dxf>
  </rfmt>
  <rfmt sheetId="20" sqref="G13">
    <dxf>
      <fill>
        <patternFill patternType="solid">
          <bgColor rgb="FFFF0000"/>
        </patternFill>
      </fill>
    </dxf>
  </rfmt>
  <rfmt sheetId="20" sqref="B20">
    <dxf>
      <fill>
        <patternFill patternType="solid">
          <bgColor rgb="FFFF0000"/>
        </patternFill>
      </fill>
    </dxf>
  </rfmt>
  <rcc rId="1932" sId="20">
    <nc r="D20" t="inlineStr">
      <is>
        <t>червона картка видана судді</t>
      </is>
    </nc>
  </rcc>
  <rm rId="1933" sheetId="20" source="B20:G22" destination="B32:G34" sourceSheetId="20"/>
  <rcc rId="1934" sId="20" odxf="1" dxf="1">
    <nc r="A18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M18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18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5" sId="20" odxf="1" dxf="1">
    <nc r="A19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6" sId="20" odxf="1" dxf="1">
    <nc r="B19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7" sId="20" odxf="1" dxf="1">
    <nc r="C19" t="inlineStr">
      <is>
        <t>Косяк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8" sId="20" odxf="1" dxf="1">
    <nc r="D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9" sId="20" odxf="1" dxf="1">
    <nc r="E19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0" sId="20" odxf="1" dxf="1">
    <nc r="F19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1" sId="20" odxf="1" dxf="1">
    <nc r="G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2" sId="20" odxf="1" dxf="1">
    <nc r="H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3" sId="20" odxf="1" dxf="1">
    <nc r="I19">
      <f>AVERAGE(D19:H19)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4" sId="20" odxf="1" dxf="1">
    <nc r="J19">
      <f>SUM(D19:H19)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19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5" sId="20" odxf="1" dxf="1">
    <nc r="L19">
      <f>J19-K19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6" sId="20" odxf="1" dxf="1">
    <nc r="M19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7" sId="20" odxf="1" dxf="1">
    <nc r="N19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8" sId="20" odxf="1" dxf="1">
    <nc r="A20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9" sId="20" odxf="1" dxf="1">
    <nc r="B20">
      <v>202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0" sId="20" odxf="1" dxf="1">
    <nc r="C20" t="inlineStr">
      <is>
        <t>Назар 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1" sId="20" odxf="1" dxf="1">
    <nc r="D2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2" sId="20" odxf="1" dxf="1">
    <nc r="E20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3" sId="20" odxf="1" dxf="1">
    <nc r="F20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4" sId="20" odxf="1" dxf="1">
    <nc r="G2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5" sId="20" odxf="1" dxf="1">
    <nc r="H2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6" sId="20" odxf="1" dxf="1">
    <nc r="I20">
      <f>AVERAGE(D20:H20)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7" sId="20" odxf="1" dxf="1">
    <nc r="J20">
      <f>SUM(D20:H20)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58" sId="20" odxf="1" dxf="1">
    <nc r="L20">
      <f>J20-K20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59" sId="20" odxf="1" dxf="1">
    <nc r="M2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0" sId="20" odxf="1" dxf="1">
    <nc r="N20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1" sId="20" odxf="1" dxf="1">
    <nc r="A21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M21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1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62" sId="20" odxf="1" dxf="1">
    <nc r="A22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3" sId="20" odxf="1" dxf="1">
    <nc r="B22">
      <v>301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4" sId="20" odxf="1" dxf="1">
    <nc r="C22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5" sId="20" odxf="1" dxf="1">
    <nc r="D22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6" sId="20" odxf="1" dxf="1">
    <nc r="E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7" sId="20" odxf="1" dxf="1">
    <nc r="F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8" sId="20" odxf="1" dxf="1">
    <nc r="G2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69" sId="20" odxf="1" dxf="1">
    <nc r="H2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0" sId="20" odxf="1" dxf="1">
    <nc r="I22">
      <f>AVERAGE(D22:H22)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1" sId="20" odxf="1" dxf="1">
    <nc r="J22">
      <f>SUM(D22:H22)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72" sId="20" odxf="1" dxf="1">
    <nc r="L22">
      <f>J22-K22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3" sId="20" odxf="1" dxf="1">
    <nc r="M22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4" sId="20" odxf="1" dxf="1">
    <nc r="N22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5" sId="20" odxf="1" dxf="1">
    <nc r="A23">
      <v>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6" sId="20" odxf="1" dxf="1">
    <nc r="B23">
      <v>302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7" sId="20" odxf="1" dxf="1">
    <nc r="C23" t="inlineStr">
      <is>
        <t>Левицька Ольга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8" sId="20" odxf="1" dxf="1">
    <nc r="D2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9" sId="20" odxf="1" dxf="1">
    <nc r="E2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0" sId="20" odxf="1" dxf="1">
    <nc r="F2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1" sId="20" odxf="1" dxf="1">
    <nc r="G2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2" sId="20" odxf="1" dxf="1">
    <nc r="H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3" sId="20" odxf="1" dxf="1">
    <nc r="I23">
      <f>AVERAGE(D23:H23)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4" sId="20" odxf="1" dxf="1">
    <nc r="J23">
      <f>SUM(D23:H23)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3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5" sId="20" odxf="1" dxf="1">
    <nc r="L23">
      <f>J23-K23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6" sId="20" odxf="1" dxf="1">
    <nc r="M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3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7" sId="20" odxf="1" dxf="1">
    <nc r="A24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8" sId="20" odxf="1" dxf="1">
    <nc r="B24">
      <v>303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89" sId="20" odxf="1" dxf="1">
    <nc r="C24" t="inlineStr">
      <is>
        <t>Лемик Ольга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0" sId="20" odxf="1" dxf="1">
    <nc r="D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1" sId="20" odxf="1" dxf="1">
    <nc r="E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2" sId="20" odxf="1" dxf="1">
    <nc r="F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3" sId="20" odxf="1" dxf="1">
    <nc r="G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4" sId="20" odxf="1" dxf="1">
    <nc r="H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5" sId="20" odxf="1" dxf="1">
    <nc r="I24">
      <f>AVERAGE(D24:H24)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6" sId="20" odxf="1" dxf="1">
    <nc r="J24">
      <f>SUM(D24:H24)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7" sId="20" odxf="1" dxf="1">
    <nc r="L24">
      <f>J24-K24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98" sId="20" odxf="1" dxf="1">
    <nc r="M2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99" sId="20" odxf="1" dxf="1">
    <nc r="A25">
      <f>A24+1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0" sId="20" odxf="1" dxf="1">
    <nc r="B25">
      <v>304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1" sId="20" odxf="1" dxf="1">
    <nc r="C25" t="inlineStr">
      <is>
        <t>Мудрак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2" sId="20" odxf="1" dxf="1">
    <nc r="D2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3" sId="20" odxf="1" dxf="1">
    <nc r="E25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4" sId="20" odxf="1" dxf="1">
    <nc r="F25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5" sId="20" odxf="1" dxf="1">
    <nc r="G2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6" sId="20" odxf="1" dxf="1">
    <nc r="H2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7" sId="20" odxf="1" dxf="1">
    <nc r="I25">
      <f>AVERAGE(D25:H25)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8" sId="20" odxf="1" dxf="1">
    <nc r="J25">
      <f>SUM(D25:H25)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09" sId="20" odxf="1" dxf="1">
    <nc r="L25">
      <f>J25-K25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0" sId="20" odxf="1" dxf="1">
    <nc r="M2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5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8EE77AE5-7066-4865-A043-C21D77FEC554}" action="delete"/>
  <rcv guid="{8EE77AE5-7066-4865-A043-C21D77FEC554}" action="add"/>
</revisions>
</file>

<file path=xl/revisions/revisionLog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1" sId="20" odxf="1" dxf="1">
    <nc r="A26">
      <f>A25+1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2" sId="20" odxf="1" dxf="1">
    <nc r="B26">
      <v>305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3" sId="20" odxf="1" dxf="1">
    <nc r="C26" t="inlineStr">
      <is>
        <t>Осадча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4" sId="20" odxf="1" dxf="1">
    <nc r="A27">
      <f>A26+1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5" sId="20" odxf="1" dxf="1">
    <nc r="B27">
      <v>306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6" sId="20" odxf="1" dxf="1">
    <nc r="C27" t="inlineStr">
      <is>
        <t>Отрошко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7" sId="20" odxf="1" dxf="1">
    <nc r="A28">
      <f>A27+1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8" sId="20" odxf="1" dxf="1">
    <nc r="B28">
      <v>307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19" sId="20" odxf="1" dxf="1">
    <nc r="C28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0" sId="20" odxf="1" dxf="1">
    <nc r="A29">
      <f>A28+1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1" sId="20" odxf="1" dxf="1">
    <nc r="B29">
      <v>308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22" sId="20" odxf="1" dxf="1">
    <nc r="C29" t="inlineStr">
      <is>
        <t>Шипко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023" sheetId="20" source="B32:F35" destination="B39:F42" sourceSheetId="20"/>
  <rfmt sheetId="20" sqref="N13" start="0" length="0">
    <dxf>
      <font>
        <sz val="12"/>
      </font>
      <fill>
        <patternFill patternType="solid">
          <bgColor rgb="FF92D050"/>
        </patternFill>
      </fill>
      <alignment vertical="top" readingOrder="0"/>
    </dxf>
  </rfmt>
  <rfmt sheetId="20" sqref="N16" start="0" length="0">
    <dxf>
      <font>
        <sz val="12"/>
      </font>
      <fill>
        <patternFill patternType="solid">
          <bgColor rgb="FF92D050"/>
        </patternFill>
      </fill>
      <alignment vertical="top" readingOrder="0"/>
    </dxf>
  </rfmt>
  <rfmt sheetId="20" sqref="N17" start="0" length="0">
    <dxf>
      <font>
        <sz val="12"/>
      </font>
      <fill>
        <patternFill patternType="solid">
          <bgColor rgb="FF92D050"/>
        </patternFill>
      </fill>
      <alignment vertical="top" readingOrder="0"/>
    </dxf>
  </rfmt>
  <rcv guid="{8EE77AE5-7066-4865-A043-C21D77FEC554}" action="delete"/>
  <rcv guid="{8EE77AE5-7066-4865-A043-C21D77FEC554}" action="add"/>
</revisions>
</file>

<file path=xl/revisions/revisionLog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4" sId="20">
    <nc r="D26">
      <v>30</v>
    </nc>
  </rcc>
  <rfmt sheetId="20" sqref="D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5" sId="20">
    <nc r="E26">
      <v>28</v>
    </nc>
  </rcc>
  <rfmt sheetId="20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6" sId="20">
    <nc r="F26">
      <v>30</v>
    </nc>
  </rcc>
  <rfmt sheetId="20" sqref="F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7" sId="20">
    <nc r="G26">
      <v>29</v>
    </nc>
  </rcc>
  <rfmt sheetId="20" sqref="G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8" sId="20">
    <nc r="H26">
      <v>27</v>
    </nc>
  </rcc>
  <rfmt sheetId="20" sqref="H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I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29" sId="20">
    <nc r="I26">
      <f>AVERAGE(D26:H26)</f>
    </nc>
  </rcc>
  <rfmt sheetId="20" sqref="J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0" sId="20">
    <nc r="J26">
      <f>SUM(D26:H26)</f>
    </nc>
  </rcc>
  <rfmt sheetId="20" sqref="L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031" sId="20">
    <nc r="L26">
      <f>J26-K26</f>
    </nc>
  </rcc>
  <rfmt sheetId="20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32" sId="20">
    <nc r="M26">
      <v>28</v>
    </nc>
  </rcc>
  <rcc rId="2033" sId="20">
    <nc r="N26">
      <v>1</v>
    </nc>
  </rcc>
  <rcc rId="2034" sId="20">
    <nc r="D27">
      <v>29</v>
    </nc>
  </rcc>
  <rfmt sheetId="20" sqref="D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5" sId="20">
    <nc r="E27">
      <v>30</v>
    </nc>
  </rcc>
  <rfmt sheetId="20" sqref="E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6" sId="20">
    <nc r="F27">
      <v>26</v>
    </nc>
  </rcc>
  <rfmt sheetId="20" sqref="F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7" sId="20">
    <nc r="G27">
      <v>27</v>
    </nc>
  </rcc>
  <rfmt sheetId="20" sqref="G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8" sId="20">
    <nc r="H27">
      <v>29</v>
    </nc>
  </rcc>
  <rfmt sheetId="20" sqref="H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I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39" sId="20">
    <nc r="I27">
      <f>AVERAGE(D27:H27)</f>
    </nc>
  </rcc>
  <rfmt sheetId="20" sqref="J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0" sId="20">
    <nc r="J27">
      <f>SUM(D27:H27)</f>
    </nc>
  </rcc>
  <rfmt sheetId="20" sqref="L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041" sId="20">
    <nc r="L27">
      <f>J27-K27</f>
    </nc>
  </rcc>
  <rcc rId="2042" sId="20">
    <nc r="M27">
      <v>30</v>
    </nc>
  </rcc>
  <rfmt sheetId="20" sqref="M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43" sId="20">
    <nc r="N27">
      <v>2</v>
    </nc>
  </rcc>
</revisions>
</file>

<file path=xl/revisions/revisionLog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4" sId="20">
    <nc r="D28">
      <v>25</v>
    </nc>
  </rcc>
  <rfmt sheetId="20" sqref="D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5" sId="20">
    <nc r="E28">
      <v>29</v>
    </nc>
  </rcc>
  <rfmt sheetId="20" sqref="E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6" sId="20">
    <nc r="F28">
      <v>29</v>
    </nc>
  </rcc>
  <rfmt sheetId="20" sqref="F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7" sId="20">
    <nc r="G28">
      <v>26</v>
    </nc>
  </rcc>
  <rfmt sheetId="20" sqref="G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8" sId="20">
    <nc r="H28">
      <v>26</v>
    </nc>
  </rcc>
  <rfmt sheetId="20" sqref="H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0" sqref="I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49" sId="20">
    <nc r="I28">
      <f>AVERAGE(D28:H28)</f>
    </nc>
  </rcc>
  <rfmt sheetId="20" sqref="J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050" sId="20">
    <nc r="J28">
      <f>SUM(D28:H28)</f>
    </nc>
  </rcc>
  <rfmt sheetId="20" sqref="L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051" sId="20">
    <nc r="L28">
      <f>J28-K28</f>
    </nc>
  </rcc>
  <rcc rId="2052" sId="20">
    <nc r="M28">
      <v>26</v>
    </nc>
  </rcc>
  <rfmt sheetId="20" sqref="M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053" sId="20" odxf="1" dxf="1">
    <nc r="D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4" sId="20" odxf="1" dxf="1">
    <nc r="E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5" sId="20" odxf="1" dxf="1">
    <nc r="F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6" sId="20" odxf="1" dxf="1">
    <nc r="G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7" sId="20" odxf="1" dxf="1">
    <nc r="H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8" sId="20" odxf="1" dxf="1">
    <nc r="I29">
      <f>AVERAGE(D29:H29)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59" sId="20" odxf="1" dxf="1">
    <nc r="J29">
      <f>SUM(D29:H29)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29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0" sId="20" odxf="1" dxf="1">
    <nc r="L29">
      <f>J29-K29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1" sId="20" odxf="1" dxf="1">
    <nc r="M29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N29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26:N29" start="0" length="0">
    <dxf>
      <border>
        <right style="thin">
          <color indexed="64"/>
        </right>
      </border>
    </dxf>
  </rfmt>
  <rfmt sheetId="20" sqref="D26:N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0" sqref="N26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0" sqref="N27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</revisions>
</file>

<file path=xl/revisions/revisionLog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2" sId="20" odxf="1" dxf="1">
    <nc r="A30" t="inlineStr">
      <is>
        <t>профі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0" sqref="B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C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D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E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F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G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H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I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J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K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0" sqref="L30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M3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0" sqref="N30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63" sId="20" odxf="1" dxf="1">
    <nc r="A31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4" sId="20" odxf="1" dxf="1">
    <nc r="B31">
      <v>401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5" sId="20" odxf="1" dxf="1">
    <nc r="C31" t="inlineStr">
      <is>
        <t>Нестерова Олеся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6" sId="20" odxf="1" dxf="1">
    <nc r="D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7" sId="20" odxf="1" dxf="1">
    <nc r="E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8" sId="20" odxf="1" dxf="1">
    <nc r="F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69" sId="20" odxf="1" dxf="1">
    <nc r="G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0" sId="20" odxf="1" dxf="1">
    <nc r="H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1" sId="20" odxf="1" dxf="1">
    <nc r="I31">
      <f>AVERAGE(D31:H31)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2" sId="20" odxf="1" dxf="1">
    <nc r="J31">
      <f>SUM(D31:H31)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31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73" sId="20" odxf="1" dxf="1">
    <nc r="L31">
      <v>149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4" sId="20" odxf="1" dxf="1">
    <nc r="M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5" sId="20" odxf="1" dxf="1">
    <nc r="N31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6" sId="20" odxf="1" dxf="1">
    <nc r="A32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7" sId="20" odxf="1" dxf="1">
    <nc r="B32">
      <v>402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8" sId="20" odxf="1" dxf="1">
    <nc r="C32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79" sId="20" odxf="1" dxf="1">
    <nc r="D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0" sId="20" odxf="1" dxf="1">
    <nc r="E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1" sId="20" odxf="1" dxf="1">
    <nc r="F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2" sId="20" odxf="1" dxf="1">
    <nc r="G3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3" sId="20" odxf="1" dxf="1">
    <nc r="H3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4" sId="20" odxf="1" dxf="1">
    <nc r="I32">
      <f>AVERAGE(D32:H32)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5" sId="20" odxf="1" dxf="1">
    <nc r="J32">
      <f>SUM(D32:H32)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K32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86" sId="20" odxf="1" dxf="1">
    <nc r="L32">
      <v>146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7" sId="20" odxf="1" dxf="1">
    <nc r="M3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88" sId="20" odxf="1" dxf="1">
    <nc r="N32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0" sqref="B34" start="0" length="0">
    <dxf>
      <fill>
        <patternFill patternType="solid">
          <bgColor rgb="FFFFFF00"/>
        </patternFill>
      </fill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20" sqref="C34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0" sqref="B35" start="0" length="0">
    <dxf>
      <fill>
        <patternFill patternType="solid">
          <bgColor rgb="FFFF0000"/>
        </patternFill>
      </fill>
    </dxf>
  </rfmt>
  <rfmt sheetId="20" sqref="C35" start="0" length="0">
    <dxf>
      <font>
        <sz val="9"/>
        <color theme="1"/>
        <name val="Calibri"/>
        <scheme val="minor"/>
      </font>
      <alignment horizontal="center" vertical="center" readingOrder="0"/>
    </dxf>
  </rfmt>
  <rcc rId="2089" sId="20">
    <nc r="C34" t="inlineStr">
      <is>
        <t>жовта картка видана  судді</t>
      </is>
    </nc>
  </rcc>
  <rcc rId="2090" sId="20">
    <nc r="C35" t="inlineStr">
      <is>
        <t>червона картка видана судді</t>
      </is>
    </nc>
  </rcc>
  <rrc rId="2091" sId="20" ref="A39:XFD39" action="deleteRow">
    <rfmt sheetId="20" xfDxf="1" sqref="A39:XFD39" start="0" length="0"/>
    <rfmt sheetId="20" sqref="B39" start="0" length="0">
      <dxf>
        <fill>
          <patternFill patternType="solid">
            <bgColor rgb="FFFF0000"/>
          </patternFill>
        </fill>
      </dxf>
    </rfmt>
    <rcc rId="0" sId="20">
      <nc r="D39" t="inlineStr">
        <is>
          <t>червона картка видана судді</t>
        </is>
      </nc>
    </rcc>
  </rrc>
</revisions>
</file>

<file path=xl/revisions/revisionLog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E17">
    <dxf>
      <fill>
        <patternFill patternType="solid">
          <bgColor rgb="FFFFFF00"/>
        </patternFill>
      </fill>
    </dxf>
  </rfmt>
  <rfmt sheetId="20" sqref="E22:F22">
    <dxf>
      <fill>
        <patternFill patternType="solid">
          <bgColor rgb="FFFFFF00"/>
        </patternFill>
      </fill>
    </dxf>
  </rfmt>
</revisions>
</file>

<file path=xl/revisions/revisionLog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F27">
    <dxf>
      <fill>
        <patternFill patternType="solid">
          <bgColor rgb="FFFFFF00"/>
        </patternFill>
      </fill>
    </dxf>
  </rfmt>
  <rfmt sheetId="20" sqref="D28">
    <dxf>
      <fill>
        <patternFill patternType="solid">
          <bgColor rgb="FFFFFF00"/>
        </patternFill>
      </fill>
    </dxf>
  </rfmt>
</revisions>
</file>

<file path=xl/revisions/revisionLog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G13">
    <dxf>
      <fill>
        <patternFill>
          <bgColor rgb="FFFFFF00"/>
        </patternFill>
      </fill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6180" sheetId="1" source="N7:N16" destination="Q7:Q16" sourceSheetId="1"/>
  <rm rId="6181" sheetId="1" source="M10:M16" destination="P10:P16" sourceSheetId="1"/>
  <rcc rId="6182" sId="1" odxf="1" dxf="1">
    <nc r="P7" t="inlineStr">
      <is>
        <t>фінальний бал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P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83" sId="1">
    <oc r="M7" t="inlineStr">
      <is>
        <t>фінальний бал</t>
      </is>
    </oc>
    <nc r="M7" t="inlineStr">
      <is>
        <t>Штраф</t>
      </is>
    </nc>
  </rcc>
  <rcc rId="6184" sId="1">
    <nc r="N7" t="inlineStr">
      <is>
        <t>Штраф</t>
      </is>
    </nc>
  </rcc>
  <rcc rId="6185" sId="1">
    <nc r="O7" t="inlineStr">
      <is>
        <t>Штраф</t>
      </is>
    </nc>
  </rcc>
  <rfmt sheetId="1" sqref="M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1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1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1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2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2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2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3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3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3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4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4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4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5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5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5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M16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N16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6" start="0" length="0">
    <dxf>
      <font>
        <sz val="9"/>
        <color theme="1"/>
        <name val="Calibri"/>
        <family val="2"/>
        <charset val="204"/>
        <scheme val="minor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186" sId="1">
    <nc r="M6" t="inlineStr">
      <is>
        <t>Мищишин</t>
      </is>
    </nc>
  </rcc>
  <rcv guid="{1072D75B-0AC1-416E-A10D-B13A3FBC1064}" action="delete"/>
  <rcv guid="{1072D75B-0AC1-416E-A10D-B13A3FBC1064}" action="add"/>
</revisions>
</file>

<file path=xl/revisions/revisionLog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H10">
    <dxf>
      <fill>
        <patternFill>
          <bgColor rgb="FFFFFF00"/>
        </patternFill>
      </fill>
    </dxf>
  </rfmt>
  <rrc rId="2092" sId="20" ref="A35:XFD35" action="deleteRow">
    <rfmt sheetId="20" xfDxf="1" sqref="A35:XFD35" start="0" length="0"/>
    <rfmt sheetId="20" sqref="B35" start="0" length="0">
      <dxf>
        <fill>
          <patternFill patternType="solid">
            <bgColor rgb="FFFF0000"/>
          </patternFill>
        </fill>
      </dxf>
    </rfmt>
    <rcc rId="0" sId="20" dxf="1">
      <nc r="C35" t="inlineStr">
        <is>
          <t>червона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m rId="2093" sheetId="20" source="C34" destination="D34" sourceSheetId="20"/>
  <rcv guid="{8EE77AE5-7066-4865-A043-C21D77FEC554}" action="delete"/>
  <rcv guid="{8EE77AE5-7066-4865-A043-C21D77FEC554}" action="add"/>
</revisions>
</file>

<file path=xl/revisions/revisionLog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0" sqref="G12">
    <dxf>
      <fill>
        <patternFill patternType="solid">
          <bgColor rgb="FFFFFF00"/>
        </patternFill>
      </fill>
    </dxf>
  </rfmt>
</revisions>
</file>

<file path=xl/revisions/revisionLog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A6" start="0" length="0">
    <dxf>
      <alignment horizontal="general" vertical="bottom" readingOrder="0"/>
    </dxf>
  </rfmt>
  <rfmt sheetId="3" sqref="B6" start="0" length="0">
    <dxf>
      <alignment horizontal="general" vertical="bottom" readingOrder="0"/>
    </dxf>
  </rfmt>
  <rfmt sheetId="3" sqref="C6" start="0" length="0">
    <dxf>
      <alignment horizontal="general" vertical="bottom" readingOrder="0"/>
    </dxf>
  </rfmt>
  <rfmt sheetId="3" sqref="D6" start="0" length="0">
    <dxf>
      <alignment horizontal="general" vertical="bottom" readingOrder="0"/>
    </dxf>
  </rfmt>
  <rfmt sheetId="3" sqref="E6" start="0" length="0">
    <dxf>
      <alignment horizontal="general" vertical="bottom" readingOrder="0"/>
    </dxf>
  </rfmt>
  <rfmt sheetId="3" sqref="F6" start="0" length="0">
    <dxf>
      <alignment horizontal="general" vertical="bottom" readingOrder="0"/>
    </dxf>
  </rfmt>
  <rfmt sheetId="3" sqref="G6" start="0" length="0">
    <dxf>
      <alignment horizontal="general" vertical="bottom" readingOrder="0"/>
    </dxf>
  </rfmt>
  <rfmt sheetId="3" sqref="H6" start="0" length="0">
    <dxf>
      <alignment horizontal="general" vertical="bottom" readingOrder="0"/>
    </dxf>
  </rfmt>
  <rfmt sheetId="3" sqref="I6" start="0" length="0">
    <dxf>
      <alignment horizontal="general" vertical="bottom" readingOrder="0"/>
    </dxf>
  </rfmt>
  <rfmt sheetId="3" sqref="J6" start="0" length="0">
    <dxf>
      <alignment horizontal="general" vertical="bottom" readingOrder="0"/>
    </dxf>
  </rfmt>
  <rfmt sheetId="3" sqref="K6" start="0" length="0">
    <dxf>
      <alignment horizontal="general" vertical="bottom" readingOrder="0"/>
    </dxf>
  </rfmt>
  <rfmt sheetId="3" sqref="L6" start="0" length="0">
    <dxf>
      <alignment horizontal="general" vertical="bottom" readingOrder="0"/>
    </dxf>
  </rfmt>
  <rfmt sheetId="3" sqref="D9" start="0" length="0">
    <dxf>
      <border outline="0">
        <bottom/>
      </border>
    </dxf>
  </rfmt>
  <rfmt sheetId="3" sqref="E9" start="0" length="0">
    <dxf>
      <border outline="0">
        <bottom/>
      </border>
    </dxf>
  </rfmt>
  <rfmt sheetId="3" sqref="F9" start="0" length="0">
    <dxf>
      <border outline="0">
        <bottom/>
      </border>
    </dxf>
  </rfmt>
  <rfmt sheetId="3" sqref="G9" start="0" length="0">
    <dxf>
      <border outline="0">
        <bottom/>
      </border>
    </dxf>
  </rfmt>
  <rfmt sheetId="3" sqref="I9" start="0" length="0">
    <dxf>
      <border outline="0">
        <bottom/>
      </border>
    </dxf>
  </rfmt>
  <rfmt sheetId="3" sqref="J9" start="0" length="0">
    <dxf>
      <border outline="0">
        <bottom/>
      </border>
    </dxf>
  </rfmt>
  <rfmt sheetId="3" sqref="K9" start="0" length="0">
    <dxf>
      <border outline="0">
        <bottom/>
      </border>
    </dxf>
  </rfmt>
  <rfmt sheetId="3" sqref="L9" start="0" length="0">
    <dxf>
      <border outline="0">
        <bottom/>
      </border>
    </dxf>
  </rfmt>
  <rfmt sheetId="3" sqref="C10" start="0" length="0">
    <dxf>
      <border outline="0">
        <right/>
      </border>
    </dxf>
  </rfmt>
  <rfmt sheetId="3" sqref="D10" start="0" length="0">
    <dxf/>
  </rfmt>
  <rfmt sheetId="3" sqref="E10" start="0" length="0">
    <dxf/>
  </rfmt>
  <rfmt sheetId="3" sqref="F10" start="0" length="0">
    <dxf/>
  </rfmt>
  <rfmt sheetId="3" sqref="G10" start="0" length="0">
    <dxf>
      <border outline="0">
        <right style="thin">
          <color indexed="64"/>
        </right>
      </border>
    </dxf>
  </rfmt>
  <rfmt sheetId="3" sqref="H10" start="0" length="0">
    <dxf>
      <fill>
        <patternFill patternType="solid">
          <bgColor rgb="FFFFFF00"/>
        </patternFill>
      </fill>
    </dxf>
  </rfmt>
  <rcc rId="2094" sId="3" odxf="1" dxf="1">
    <oc r="I10">
      <f>AVERAGE(D10:H10)</f>
    </oc>
    <nc r="I10">
      <v>26</v>
    </nc>
    <odxf>
      <border outline="0">
        <left/>
      </border>
    </odxf>
    <ndxf>
      <border outline="0">
        <left style="thin">
          <color indexed="64"/>
        </left>
      </border>
    </ndxf>
  </rcc>
  <rcc rId="2095" sId="3" odxf="1" dxf="1">
    <oc r="J10">
      <f>SUM(D10:H10)</f>
    </oc>
    <nc r="J10">
      <v>130</v>
    </nc>
    <odxf/>
    <ndxf/>
  </rcc>
  <rfmt sheetId="3" sqref="K10" start="0" length="0">
    <dxf>
      <font>
        <sz val="11"/>
        <color theme="1"/>
        <name val="Calibri"/>
        <scheme val="minor"/>
      </font>
      <alignment horizontal="general" vertical="bottom" readingOrder="0"/>
    </dxf>
  </rfmt>
  <rcc rId="2096" sId="3" odxf="1" dxf="1">
    <oc r="L10">
      <f>J10-K10</f>
    </oc>
    <nc r="L10">
      <v>130</v>
    </nc>
    <odxf/>
    <ndxf/>
  </rcc>
  <rfmt sheetId="3" sqref="M10" start="0" length="0">
    <dxf/>
  </rfmt>
  <rfmt sheetId="3" sqref="N10" start="0" length="0">
    <dxf>
      <font>
        <sz val="12"/>
      </font>
      <alignment horizontal="general" vertical="bottom" readingOrder="0"/>
    </dxf>
  </rfmt>
  <rcc rId="2097" sId="3">
    <oc r="A11">
      <f>A10+1</f>
    </oc>
    <nc r="A11">
      <f>A10+1</f>
    </nc>
  </rcc>
  <rfmt sheetId="3" sqref="C11" start="0" length="0">
    <dxf>
      <border outline="0">
        <right/>
      </border>
    </dxf>
  </rfmt>
  <rfmt sheetId="3" sqref="D11" start="0" length="0">
    <dxf/>
  </rfmt>
  <rfmt sheetId="3" sqref="E11" start="0" length="0">
    <dxf/>
  </rfmt>
  <rfmt sheetId="3" sqref="F11" start="0" length="0">
    <dxf/>
  </rfmt>
  <rfmt sheetId="3" sqref="G11" start="0" length="0">
    <dxf/>
  </rfmt>
  <rfmt sheetId="3" sqref="H11" start="0" length="0">
    <dxf/>
  </rfmt>
  <rcc rId="2098" sId="3" odxf="1" dxf="1">
    <oc r="I11">
      <f>AVERAGE(D11:H11)</f>
    </oc>
    <nc r="I11">
      <v>26.8</v>
    </nc>
    <odxf/>
    <ndxf/>
  </rcc>
  <rcc rId="2099" sId="3" odxf="1" dxf="1">
    <oc r="J11">
      <f>SUM(D11:H11)</f>
    </oc>
    <nc r="J11">
      <v>134</v>
    </nc>
    <odxf/>
    <ndxf/>
  </rcc>
  <rfmt sheetId="3" sqref="K11" start="0" length="0">
    <dxf>
      <font>
        <sz val="11"/>
        <color theme="1"/>
        <name val="Calibri"/>
        <scheme val="minor"/>
      </font>
      <alignment vertical="bottom" readingOrder="0"/>
    </dxf>
  </rfmt>
  <rcc rId="2100" sId="3" odxf="1" dxf="1">
    <oc r="L11">
      <f>J11-K11</f>
    </oc>
    <nc r="L11">
      <v>134</v>
    </nc>
    <odxf/>
    <ndxf/>
  </rcc>
  <rfmt sheetId="3" sqref="M11" start="0" length="0">
    <dxf/>
  </rfmt>
  <rfmt sheetId="3" sqref="N11" start="0" length="0">
    <dxf>
      <font>
        <sz val="12"/>
      </font>
      <alignment horizontal="general" vertical="bottom" readingOrder="0"/>
    </dxf>
  </rfmt>
  <rcc rId="2101" sId="3">
    <oc r="A12">
      <f>A11+1</f>
    </oc>
    <nc r="A12">
      <f>A11+1</f>
    </nc>
  </rcc>
  <rfmt sheetId="3" sqref="C12" start="0" length="0">
    <dxf>
      <border outline="0">
        <right/>
      </border>
    </dxf>
  </rfmt>
  <rfmt sheetId="3" sqref="D12" start="0" length="0">
    <dxf/>
  </rfmt>
  <rfmt sheetId="3" sqref="E12" start="0" length="0">
    <dxf/>
  </rfmt>
  <rfmt sheetId="3" sqref="F12" start="0" length="0">
    <dxf/>
  </rfmt>
  <rfmt sheetId="3" sqref="G12" start="0" length="0">
    <dxf>
      <fill>
        <patternFill patternType="solid">
          <bgColor rgb="FFFFFF00"/>
        </patternFill>
      </fill>
    </dxf>
  </rfmt>
  <rfmt sheetId="3" sqref="H12" start="0" length="0">
    <dxf/>
  </rfmt>
  <rcc rId="2102" sId="3" odxf="1" dxf="1">
    <oc r="I12">
      <f>AVERAGE(D12:H12)</f>
    </oc>
    <nc r="I12">
      <v>26.4</v>
    </nc>
    <odxf/>
    <ndxf/>
  </rcc>
  <rcc rId="2103" sId="3" odxf="1" dxf="1">
    <oc r="J12">
      <f>SUM(D12:H12)</f>
    </oc>
    <nc r="J12">
      <v>132</v>
    </nc>
    <odxf/>
    <ndxf/>
  </rcc>
  <rfmt sheetId="3" sqref="K12" start="0" length="0">
    <dxf>
      <font>
        <sz val="11"/>
        <color theme="1"/>
        <name val="Calibri"/>
        <scheme val="minor"/>
      </font>
      <alignment vertical="bottom" readingOrder="0"/>
    </dxf>
  </rfmt>
  <rcc rId="2104" sId="3" odxf="1" dxf="1">
    <oc r="L12">
      <f>J12-K12</f>
    </oc>
    <nc r="L12">
      <v>132</v>
    </nc>
    <odxf/>
    <ndxf/>
  </rcc>
  <rfmt sheetId="3" sqref="M12" start="0" length="0">
    <dxf/>
  </rfmt>
  <rfmt sheetId="3" sqref="N12" start="0" length="0">
    <dxf>
      <font>
        <sz val="12"/>
      </font>
      <alignment horizontal="general" vertical="bottom" readingOrder="0"/>
    </dxf>
  </rfmt>
  <rcc rId="2105" sId="3">
    <oc r="A13">
      <f>A12+1</f>
    </oc>
    <nc r="A13">
      <f>A12+1</f>
    </nc>
  </rcc>
  <rfmt sheetId="3" sqref="C13" start="0" length="0">
    <dxf>
      <border outline="0">
        <right/>
      </border>
    </dxf>
  </rfmt>
  <rfmt sheetId="3" sqref="D13" start="0" length="0">
    <dxf/>
  </rfmt>
  <rfmt sheetId="3" sqref="E13" start="0" length="0">
    <dxf/>
  </rfmt>
  <rfmt sheetId="3" sqref="F13" start="0" length="0">
    <dxf/>
  </rfmt>
  <rfmt sheetId="3" sqref="G13" start="0" length="0">
    <dxf>
      <fill>
        <patternFill patternType="solid">
          <bgColor rgb="FFFFFF00"/>
        </patternFill>
      </fill>
    </dxf>
  </rfmt>
  <rfmt sheetId="3" sqref="H13" start="0" length="0">
    <dxf/>
  </rfmt>
  <rcc rId="2106" sId="3" odxf="1" dxf="1">
    <oc r="I13">
      <f>AVERAGE(D13:H13)</f>
    </oc>
    <nc r="I13">
      <v>27</v>
    </nc>
    <odxf/>
    <ndxf/>
  </rcc>
  <rcc rId="2107" sId="3" odxf="1" dxf="1">
    <oc r="J13">
      <f>SUM(D13:H13)</f>
    </oc>
    <nc r="J13">
      <v>135</v>
    </nc>
    <odxf/>
    <ndxf/>
  </rcc>
  <rfmt sheetId="3" sqref="K13" start="0" length="0">
    <dxf>
      <font>
        <sz val="11"/>
        <color theme="1"/>
        <name val="Calibri"/>
        <scheme val="minor"/>
      </font>
      <alignment vertical="bottom" readingOrder="0"/>
    </dxf>
  </rfmt>
  <rcc rId="2108" sId="3" odxf="1" dxf="1">
    <oc r="L13">
      <f>J13-K13</f>
    </oc>
    <nc r="L13">
      <v>135</v>
    </nc>
    <odxf/>
    <ndxf/>
  </rcc>
  <rfmt sheetId="3" sqref="M13" start="0" length="0">
    <dxf/>
  </rfmt>
  <rcc rId="2109" sId="3">
    <oc r="A14">
      <f>A13+1</f>
    </oc>
    <nc r="A14">
      <f>A13+1</f>
    </nc>
  </rcc>
  <rfmt sheetId="3" sqref="C14" start="0" length="0">
    <dxf>
      <border outline="0">
        <right/>
      </border>
    </dxf>
  </rfmt>
  <rfmt sheetId="3" sqref="D14" start="0" length="0">
    <dxf/>
  </rfmt>
  <rfmt sheetId="3" sqref="E14" start="0" length="0">
    <dxf/>
  </rfmt>
  <rfmt sheetId="3" sqref="F14" start="0" length="0">
    <dxf/>
  </rfmt>
  <rfmt sheetId="3" sqref="G14" start="0" length="0">
    <dxf/>
  </rfmt>
  <rfmt sheetId="3" sqref="H14" start="0" length="0">
    <dxf/>
  </rfmt>
  <rcc rId="2110" sId="3" odxf="1" dxf="1">
    <oc r="I14">
      <f>AVERAGE(D14:H14)</f>
    </oc>
    <nc r="I14">
      <v>25</v>
    </nc>
    <odxf/>
    <ndxf/>
  </rcc>
  <rcc rId="2111" sId="3" odxf="1" dxf="1">
    <oc r="J14">
      <f>SUM(D14:H14)</f>
    </oc>
    <nc r="J14">
      <v>125</v>
    </nc>
    <odxf/>
    <ndxf/>
  </rcc>
  <rfmt sheetId="3" sqref="K14" start="0" length="0">
    <dxf>
      <font>
        <sz val="11"/>
        <color theme="1"/>
        <name val="Calibri"/>
        <scheme val="minor"/>
      </font>
      <alignment vertical="bottom" readingOrder="0"/>
    </dxf>
  </rfmt>
  <rcc rId="2112" sId="3" odxf="1" dxf="1">
    <oc r="L14">
      <f>J14-K14</f>
    </oc>
    <nc r="L14">
      <v>125</v>
    </nc>
    <odxf/>
    <ndxf/>
  </rcc>
  <rfmt sheetId="3" sqref="M14" start="0" length="0">
    <dxf/>
  </rfmt>
  <rfmt sheetId="3" sqref="N14" start="0" length="0">
    <dxf>
      <font>
        <sz val="12"/>
      </font>
      <alignment horizontal="general" vertical="bottom" readingOrder="0"/>
    </dxf>
  </rfmt>
  <rcc rId="2113" sId="3">
    <oc r="A15">
      <f>A14+1</f>
    </oc>
    <nc r="A15">
      <f>A14+1</f>
    </nc>
  </rcc>
  <rfmt sheetId="3" sqref="C15" start="0" length="0">
    <dxf>
      <border outline="0">
        <right/>
      </border>
    </dxf>
  </rfmt>
  <rfmt sheetId="3" sqref="D15" start="0" length="0">
    <dxf/>
  </rfmt>
  <rfmt sheetId="3" sqref="E15" start="0" length="0">
    <dxf/>
  </rfmt>
  <rfmt sheetId="3" sqref="F15" start="0" length="0">
    <dxf/>
  </rfmt>
  <rfmt sheetId="3" sqref="G15" start="0" length="0">
    <dxf/>
  </rfmt>
  <rfmt sheetId="3" sqref="H15" start="0" length="0">
    <dxf/>
  </rfmt>
  <rcc rId="2114" sId="3" odxf="1" dxf="1">
    <oc r="I15">
      <f>AVERAGE(D15:H15)</f>
    </oc>
    <nc r="I15">
      <v>26.8</v>
    </nc>
    <odxf/>
    <ndxf/>
  </rcc>
  <rcc rId="2115" sId="3" odxf="1" dxf="1">
    <oc r="J15">
      <f>SUM(D15:H15)</f>
    </oc>
    <nc r="J15">
      <v>134</v>
    </nc>
    <odxf/>
    <ndxf/>
  </rcc>
  <rfmt sheetId="3" sqref="K15" start="0" length="0">
    <dxf>
      <font>
        <sz val="11"/>
        <color theme="1"/>
        <name val="Calibri"/>
        <scheme val="minor"/>
      </font>
      <alignment vertical="bottom" readingOrder="0"/>
    </dxf>
  </rfmt>
  <rcc rId="2116" sId="3" odxf="1" dxf="1">
    <oc r="L15">
      <f>J15-K15</f>
    </oc>
    <nc r="L15">
      <v>134</v>
    </nc>
    <odxf/>
    <ndxf/>
  </rcc>
  <rfmt sheetId="3" sqref="M15" start="0" length="0">
    <dxf/>
  </rfmt>
  <rfmt sheetId="3" sqref="N15" start="0" length="0">
    <dxf>
      <font>
        <sz val="12"/>
      </font>
      <alignment horizontal="general" vertical="bottom" readingOrder="0"/>
    </dxf>
  </rfmt>
  <rcc rId="2117" sId="3">
    <oc r="A16">
      <f>A15+1</f>
    </oc>
    <nc r="A16">
      <f>A15+1</f>
    </nc>
  </rcc>
  <rfmt sheetId="3" sqref="C16" start="0" length="0">
    <dxf>
      <border outline="0">
        <right/>
      </border>
    </dxf>
  </rfmt>
  <rfmt sheetId="3" sqref="D16" start="0" length="0">
    <dxf/>
  </rfmt>
  <rfmt sheetId="3" sqref="E16" start="0" length="0">
    <dxf/>
  </rfmt>
  <rfmt sheetId="3" sqref="F16" start="0" length="0">
    <dxf/>
  </rfmt>
  <rfmt sheetId="3" sqref="G16" start="0" length="0">
    <dxf/>
  </rfmt>
  <rfmt sheetId="3" sqref="H16" start="0" length="0">
    <dxf/>
  </rfmt>
  <rcc rId="2118" sId="3" odxf="1" dxf="1">
    <oc r="I16">
      <f>AVERAGE(D16:H16)</f>
    </oc>
    <nc r="I16">
      <v>29.2</v>
    </nc>
    <odxf/>
    <ndxf/>
  </rcc>
  <rcc rId="2119" sId="3" odxf="1" dxf="1">
    <oc r="J16">
      <f>SUM(D16:H16)</f>
    </oc>
    <nc r="J16">
      <v>146</v>
    </nc>
    <odxf/>
    <ndxf/>
  </rcc>
  <rfmt sheetId="3" sqref="K16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fmt sheetId="3" sqref="L16" start="0" length="0">
    <dxf/>
  </rfmt>
  <rfmt sheetId="3" sqref="M16" start="0" length="0">
    <dxf/>
  </rfmt>
  <rcc rId="2120" sId="3">
    <oc r="A17">
      <f>A16+1</f>
    </oc>
    <nc r="A17">
      <f>A16+1</f>
    </nc>
  </rcc>
  <rfmt sheetId="3" sqref="D17" start="0" length="0">
    <dxf/>
  </rfmt>
  <rfmt sheetId="3" sqref="E17" start="0" length="0">
    <dxf>
      <fill>
        <patternFill patternType="solid">
          <bgColor rgb="FFFFFF00"/>
        </patternFill>
      </fill>
    </dxf>
  </rfmt>
  <rfmt sheetId="3" sqref="F17" start="0" length="0">
    <dxf/>
  </rfmt>
  <rfmt sheetId="3" sqref="G17" start="0" length="0">
    <dxf/>
  </rfmt>
  <rfmt sheetId="3" sqref="H17" start="0" length="0">
    <dxf/>
  </rfmt>
  <rcc rId="2121" sId="3" odxf="1" dxf="1">
    <oc r="I17">
      <f>AVERAGE(D17:H17)</f>
    </oc>
    <nc r="I17">
      <v>27.8</v>
    </nc>
    <odxf/>
    <ndxf/>
  </rcc>
  <rcc rId="2122" sId="3" odxf="1" dxf="1">
    <oc r="J17">
      <f>SUM(D17:H17)</f>
    </oc>
    <nc r="J17">
      <v>139</v>
    </nc>
    <odxf/>
    <ndxf/>
  </rcc>
  <rfmt sheetId="3" sqref="K17" start="0" length="0">
    <dxf>
      <font>
        <sz val="11"/>
        <color theme="1"/>
        <name val="Calibri"/>
        <scheme val="minor"/>
      </font>
      <alignment vertical="bottom" readingOrder="0"/>
    </dxf>
  </rfmt>
  <rcc rId="2123" sId="3" odxf="1" dxf="1">
    <oc r="L17">
      <f>J17-K17</f>
    </oc>
    <nc r="L17">
      <v>139</v>
    </nc>
    <odxf/>
    <ndxf/>
  </rcc>
  <rfmt sheetId="3" sqref="M17" start="0" length="0">
    <dxf/>
  </rfmt>
  <rfmt sheetId="3" sqref="B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C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D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bottom/>
      </border>
    </dxf>
  </rfmt>
  <rfmt sheetId="3" sqref="E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F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G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H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I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J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K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top/>
        <bottom/>
      </border>
    </dxf>
  </rfmt>
  <rfmt sheetId="3" sqref="L18" start="0" length="0">
    <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right/>
        <top/>
        <bottom/>
      </border>
    </dxf>
  </rfmt>
  <rcc rId="2124" sId="3">
    <oc r="I19">
      <f>AVERAGE(D19:H19)</f>
    </oc>
    <nc r="I19">
      <f>AVERAGE(D19:H19)</f>
    </nc>
  </rcc>
  <rcc rId="2125" sId="3">
    <oc r="J19">
      <f>SUM(D19:H19)</f>
    </oc>
    <nc r="J19">
      <f>SUM(D19:H19)</f>
    </nc>
  </rcc>
  <rcc rId="2126" sId="3">
    <oc r="L19">
      <f>J19-K19</f>
    </oc>
    <nc r="L19">
      <f>J19-K19</f>
    </nc>
  </rcc>
  <rcc rId="2127" sId="3">
    <oc r="I20">
      <f>AVERAGE(D20:H20)</f>
    </oc>
    <nc r="I20">
      <f>AVERAGE(D20:H20)</f>
    </nc>
  </rcc>
  <rcc rId="2128" sId="3">
    <oc r="J20">
      <f>SUM(D20:H20)</f>
    </oc>
    <nc r="J20">
      <f>SUM(D20:H20)</f>
    </nc>
  </rcc>
  <rcc rId="2129" sId="3">
    <oc r="L20">
      <f>J20-K20</f>
    </oc>
    <nc r="L20">
      <f>J20-K20</f>
    </nc>
  </rcc>
  <rfmt sheetId="3" sqref="B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C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D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E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F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G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H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I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J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K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top/>
        <bottom/>
      </border>
    </dxf>
  </rfmt>
  <rfmt sheetId="3" sqref="L21" start="0" length="0">
    <dxf>
      <font>
        <b val="0"/>
        <sz val="11"/>
        <color theme="1"/>
        <name val="Calibri"/>
        <scheme val="minor"/>
      </font>
      <alignment horizontal="general" vertical="bottom" readingOrder="0"/>
      <border outline="0">
        <right/>
        <top/>
        <bottom/>
      </border>
    </dxf>
  </rfmt>
  <rfmt sheetId="3" sqref="E22" start="0" length="0">
    <dxf>
      <fill>
        <patternFill patternType="solid">
          <bgColor rgb="FFFFFF00"/>
        </patternFill>
      </fill>
    </dxf>
  </rfmt>
  <rfmt sheetId="3" sqref="F22" start="0" length="0">
    <dxf>
      <fill>
        <patternFill patternType="solid">
          <bgColor rgb="FFFFFF00"/>
        </patternFill>
      </fill>
    </dxf>
  </rfmt>
  <rcc rId="2130" sId="3">
    <oc r="I22">
      <f>AVERAGE(D22:H22)</f>
    </oc>
    <nc r="I22">
      <f>AVERAGE(D22:H22)</f>
    </nc>
  </rcc>
  <rcc rId="2131" sId="3">
    <oc r="J22">
      <f>SUM(D22:H22)</f>
    </oc>
    <nc r="J22">
      <f>SUM(D22:H22)</f>
    </nc>
  </rcc>
  <rcc rId="2132" sId="3">
    <oc r="L22">
      <f>J22-K22</f>
    </oc>
    <nc r="L22">
      <f>J22-K22</f>
    </nc>
  </rcc>
  <rcc rId="2133" sId="3">
    <oc r="I23">
      <f>AVERAGE(D23:H23)</f>
    </oc>
    <nc r="I23">
      <f>AVERAGE(D23:H23)</f>
    </nc>
  </rcc>
  <rcc rId="2134" sId="3">
    <oc r="J23">
      <f>SUM(D23:H23)</f>
    </oc>
    <nc r="J23">
      <f>SUM(D23:H23)</f>
    </nc>
  </rcc>
  <rcc rId="2135" sId="3">
    <oc r="L23">
      <f>J23-K23</f>
    </oc>
    <nc r="L23">
      <f>J23-K23</f>
    </nc>
  </rcc>
  <rcc rId="2136" sId="3">
    <oc r="I24">
      <f>AVERAGE(D24:H24)</f>
    </oc>
    <nc r="I24">
      <f>AVERAGE(D24:H24)</f>
    </nc>
  </rcc>
  <rcc rId="2137" sId="3">
    <oc r="J24">
      <f>SUM(D24:H24)</f>
    </oc>
    <nc r="J24">
      <f>SUM(D24:H24)</f>
    </nc>
  </rcc>
  <rcc rId="2138" sId="3">
    <oc r="L24">
      <f>J24-K24</f>
    </oc>
    <nc r="L24">
      <f>J24-K24</f>
    </nc>
  </rcc>
  <rcc rId="2139" sId="3">
    <oc r="A25">
      <f>A24+1</f>
    </oc>
    <nc r="A25">
      <f>A24+1</f>
    </nc>
  </rcc>
  <rcc rId="2140" sId="3">
    <oc r="I25">
      <f>AVERAGE(D25:H25)</f>
    </oc>
    <nc r="I25">
      <f>AVERAGE(D25:H25)</f>
    </nc>
  </rcc>
  <rcc rId="2141" sId="3">
    <oc r="J25">
      <f>SUM(D25:H25)</f>
    </oc>
    <nc r="J25">
      <f>SUM(D25:H25)</f>
    </nc>
  </rcc>
  <rcc rId="2142" sId="3">
    <oc r="L25">
      <f>J25-K25</f>
    </oc>
    <nc r="L25">
      <f>J25-K25</f>
    </nc>
  </rcc>
  <rcc rId="2143" sId="3">
    <oc r="A26">
      <f>A25+1</f>
    </oc>
    <nc r="A26">
      <f>A25+1</f>
    </nc>
  </rcc>
  <rfmt sheetId="3" sqref="D26" start="0" length="0">
    <dxf/>
  </rfmt>
  <rfmt sheetId="3" sqref="E26" start="0" length="0">
    <dxf/>
  </rfmt>
  <rfmt sheetId="3" sqref="F26" start="0" length="0">
    <dxf/>
  </rfmt>
  <rfmt sheetId="3" sqref="G26" start="0" length="0">
    <dxf/>
  </rfmt>
  <rfmt sheetId="3" sqref="H26" start="0" length="0">
    <dxf/>
  </rfmt>
  <rcc rId="2144" sId="3" odxf="1" dxf="1">
    <oc r="I26">
      <f>AVERAGE(D26:H26)</f>
    </oc>
    <nc r="I26">
      <f>AVERAGE(D26:H26)</f>
    </nc>
    <odxf/>
    <ndxf/>
  </rcc>
  <rcc rId="2145" sId="3" odxf="1" dxf="1">
    <oc r="J26">
      <f>SUM(D26:H26)</f>
    </oc>
    <nc r="J26">
      <f>SUM(D26:H26)</f>
    </nc>
    <odxf/>
    <ndxf/>
  </rcc>
  <rfmt sheetId="3" sqref="K26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cc rId="2146" sId="3" odxf="1" dxf="1">
    <oc r="L26">
      <v>144</v>
    </oc>
    <nc r="L26">
      <f>J26-K26</f>
    </nc>
    <odxf/>
    <ndxf/>
  </rcc>
  <rfmt sheetId="3" sqref="M26" start="0" length="0">
    <dxf/>
  </rfmt>
  <rcc rId="2147" sId="3">
    <oc r="A27">
      <f>A26+1</f>
    </oc>
    <nc r="A27">
      <f>A26+1</f>
    </nc>
  </rcc>
  <rfmt sheetId="3" sqref="D27" start="0" length="0">
    <dxf/>
  </rfmt>
  <rfmt sheetId="3" sqref="E27" start="0" length="0">
    <dxf/>
  </rfmt>
  <rfmt sheetId="3" sqref="F27" start="0" length="0">
    <dxf>
      <fill>
        <patternFill patternType="solid">
          <bgColor rgb="FFFFFF00"/>
        </patternFill>
      </fill>
    </dxf>
  </rfmt>
  <rfmt sheetId="3" sqref="G27" start="0" length="0">
    <dxf/>
  </rfmt>
  <rfmt sheetId="3" sqref="H27" start="0" length="0">
    <dxf/>
  </rfmt>
  <rcc rId="2148" sId="3" odxf="1" dxf="1">
    <oc r="I27">
      <f>AVERAGE(D27:H27)</f>
    </oc>
    <nc r="I27">
      <f>AVERAGE(D27:H27)</f>
    </nc>
    <odxf/>
    <ndxf/>
  </rcc>
  <rcc rId="2149" sId="3" odxf="1" dxf="1">
    <oc r="J27">
      <f>SUM(D27:H27)</f>
    </oc>
    <nc r="J27">
      <f>SUM(D27:H27)</f>
    </nc>
    <odxf/>
    <ndxf/>
  </rcc>
  <rfmt sheetId="3" sqref="K27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cc rId="2150" sId="3" odxf="1" dxf="1">
    <oc r="L27">
      <v>141</v>
    </oc>
    <nc r="L27">
      <f>J27-K27</f>
    </nc>
    <odxf/>
    <ndxf/>
  </rcc>
  <rfmt sheetId="3" sqref="M27" start="0" length="0">
    <dxf/>
  </rfmt>
  <rcc rId="2151" sId="3">
    <oc r="A28">
      <f>A27+1</f>
    </oc>
    <nc r="A28">
      <f>A27+1</f>
    </nc>
  </rcc>
  <rfmt sheetId="3" sqref="D28" start="0" length="0">
    <dxf>
      <fill>
        <patternFill patternType="solid">
          <bgColor rgb="FFFFFF00"/>
        </patternFill>
      </fill>
    </dxf>
  </rfmt>
  <rfmt sheetId="3" sqref="E28" start="0" length="0">
    <dxf/>
  </rfmt>
  <rfmt sheetId="3" sqref="F28" start="0" length="0">
    <dxf/>
  </rfmt>
  <rfmt sheetId="3" sqref="G28" start="0" length="0">
    <dxf/>
  </rfmt>
  <rfmt sheetId="3" sqref="H28" start="0" length="0">
    <dxf/>
  </rfmt>
  <rcc rId="2152" sId="3" odxf="1" dxf="1">
    <oc r="I28">
      <f>AVERAGE(D28:H28)</f>
    </oc>
    <nc r="I28">
      <f>AVERAGE(D28:H28)</f>
    </nc>
    <odxf/>
    <ndxf/>
  </rcc>
  <rcc rId="2153" sId="3" odxf="1" dxf="1">
    <oc r="J28">
      <f>SUM(D28:H28)</f>
    </oc>
    <nc r="J28">
      <f>SUM(D28:H28)</f>
    </nc>
    <odxf/>
    <ndxf/>
  </rcc>
  <rfmt sheetId="3" sqref="K28" start="0" length="0">
    <dxf>
      <font>
        <sz val="11"/>
        <color theme="1"/>
        <name val="Calibri"/>
        <scheme val="minor"/>
      </font>
      <alignment vertical="bottom" readingOrder="0"/>
    </dxf>
  </rfmt>
  <rcc rId="2154" sId="3" odxf="1" dxf="1">
    <oc r="L28">
      <f>J28-K28</f>
    </oc>
    <nc r="L28">
      <f>J28-K28</f>
    </nc>
    <odxf/>
    <ndxf/>
  </rcc>
  <rfmt sheetId="3" sqref="M28" start="0" length="0">
    <dxf/>
  </rfmt>
  <rfmt sheetId="3" sqref="N28" start="0" length="0">
    <dxf>
      <font>
        <b val="0"/>
        <sz val="11"/>
        <color theme="1"/>
        <name val="Calibri"/>
        <scheme val="minor"/>
      </font>
      <alignment horizontal="general" vertical="bottom" readingOrder="0"/>
    </dxf>
  </rfmt>
  <rcc rId="2155" sId="3">
    <oc r="A29">
      <f>A28+1</f>
    </oc>
    <nc r="A29">
      <f>A28+1</f>
    </nc>
  </rcc>
  <rcc rId="2156" sId="3">
    <oc r="I29">
      <f>AVERAGE(D29:H29)</f>
    </oc>
    <nc r="I29">
      <f>AVERAGE(D29:H29)</f>
    </nc>
  </rcc>
  <rcc rId="2157" sId="3">
    <oc r="J29">
      <f>SUM(D29:H29)</f>
    </oc>
    <nc r="J29">
      <f>SUM(D29:H29)</f>
    </nc>
  </rcc>
  <rcc rId="2158" sId="3">
    <oc r="L29">
      <f>J29-K29</f>
    </oc>
    <nc r="L29">
      <f>J29-K29</f>
    </nc>
  </rcc>
  <rcc rId="2159" sId="3">
    <oc r="I31">
      <f>AVERAGE(D31:H31)</f>
    </oc>
    <nc r="I31">
      <f>AVERAGE(D31:H31)</f>
    </nc>
  </rcc>
  <rcc rId="2160" sId="3">
    <oc r="J31">
      <f>SUM(D31:H31)</f>
    </oc>
    <nc r="J31">
      <f>SUM(D31:H31)</f>
    </nc>
  </rcc>
  <rcc rId="2161" sId="3">
    <oc r="I32">
      <f>AVERAGE(D32:H32)</f>
    </oc>
    <nc r="I32">
      <f>AVERAGE(D32:H32)</f>
    </nc>
  </rcc>
  <rcc rId="2162" sId="3">
    <oc r="J32">
      <f>SUM(D32:H32)</f>
    </oc>
    <nc r="J32">
      <f>SUM(D32:H32)</f>
    </nc>
  </rcc>
  <rcc rId="2163" sId="3" odxf="1" dxf="1">
    <oc r="C34" t="inlineStr">
      <is>
        <t>жовта картка судді</t>
      </is>
    </oc>
    <nc r="C34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cc rId="2164" sId="3" odxf="1" dxf="1">
    <nc r="D34" t="inlineStr">
      <is>
        <t>жовта картка видана  судді</t>
      </is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theme="1"/>
        <name val="Calibri"/>
        <scheme val="minor"/>
      </font>
      <alignment horizontal="center" vertical="center" readingOrder="0"/>
    </ndxf>
  </rcc>
  <rfmt sheetId="3" sqref="B35" start="0" length="0">
    <dxf>
      <fill>
        <patternFill patternType="none">
          <bgColor indexed="65"/>
        </patternFill>
      </fill>
    </dxf>
  </rfmt>
  <rcc rId="2165" sId="3" odxf="1" dxf="1">
    <oc r="C35" t="inlineStr">
      <is>
        <t>червона картка судді</t>
      </is>
    </oc>
    <nc r="C35"/>
    <odxf>
      <font>
        <sz val="9"/>
      </font>
      <alignment horizontal="center" vertical="center" readingOrder="0"/>
    </odxf>
    <ndxf>
      <font>
        <sz val="11"/>
        <color theme="1"/>
        <name val="Calibri"/>
        <scheme val="minor"/>
      </font>
      <alignment horizontal="general" vertical="bottom" readingOrder="0"/>
    </ndxf>
  </rcc>
  <rcmt sheetId="3" cell="D14" guid="{00000000-0000-0000-0000-000000000000}" action="delete" author="Kafo"/>
</revisions>
</file>

<file path=xl/revisions/revisionLog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66" sId="3" ref="A1:A1048576" action="deleteCol">
    <rfmt sheetId="3" xfDxf="1" sqref="A1:A1048576" start="0" length="0"/>
    <rcc rId="0" sId="3" dxf="1">
      <nc r="A1" t="inlineStr">
        <is>
          <t>Номінація: весільна зачіска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3" sqref="A2" start="0" length="0">
      <dxf>
        <alignment horizontal="center" vertical="center" readingOrder="0"/>
      </dxf>
    </rfmt>
    <rcc rId="0" sId="3" dxf="1">
      <nc r="A3" t="inlineStr">
        <is>
          <t>судді</t>
        </is>
      </nc>
      <ndxf>
        <alignment horizontal="left" vertical="center" readingOrder="0"/>
      </ndxf>
    </rcc>
    <rfmt sheetId="3" sqref="A4" start="0" length="0">
      <dxf>
        <alignment horizontal="left" vertical="center" readingOrder="0"/>
      </dxf>
    </rfmt>
    <rfmt sheetId="3" sqref="A5" start="0" length="0">
      <dxf>
        <alignment horizontal="left" vertical="center" readingOrder="0"/>
      </dxf>
    </rfmt>
    <rcc rId="0" sId="3" dxf="1">
      <nc r="A7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9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0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f>A10+1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f>A11+1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f>A12+1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f>A13+1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f>A14+1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f>A15+1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f>A16+1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8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9">
        <v>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22">
        <v>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A24+1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A25+1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A26+1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A27+1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A28+1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0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31">
        <v>19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67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 dxf="1">
      <nc r="A3" t="inlineStr">
        <is>
          <t>1.</t>
        </is>
      </nc>
      <ndxf>
        <alignment horizontal="left" vertical="center" readingOrder="0"/>
      </ndxf>
    </rcc>
    <rcc rId="0" sId="3" dxf="1">
      <nc r="A4" t="inlineStr">
        <is>
          <t>2.</t>
        </is>
      </nc>
      <ndxf>
        <alignment horizontal="left" vertical="center" readingOrder="0"/>
      </ndxf>
    </rcc>
    <rcc rId="0" sId="3" dxf="1">
      <nc r="A5" t="inlineStr">
        <is>
          <t>3.</t>
        </is>
      </nc>
      <ndxf>
        <alignment horizontal="left" vertical="center" readingOrder="0"/>
      </ndxf>
    </rcc>
    <rcc rId="0" sId="3" dxf="1">
      <nc r="A7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10">
        <v>101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102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103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104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105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106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107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108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301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302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303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304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305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306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307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308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401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402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4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</rrc>
  <rrc rId="2168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>
      <nc r="A3" t="inlineStr">
        <is>
          <t>Цюра</t>
        </is>
      </nc>
    </rcc>
    <rcc rId="0" sId="3">
      <nc r="A4" t="inlineStr">
        <is>
          <t>Матвійчук</t>
        </is>
      </nc>
    </rcc>
    <rcc rId="0" sId="3">
      <nc r="A5" t="inlineStr">
        <is>
          <t>Ніколаєв</t>
        </is>
      </nc>
    </rcc>
    <rcc rId="0" sId="3" dxf="1">
      <nc r="A7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10" t="inlineStr">
        <is>
          <t>Долгорученко Анастасія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1" t="inlineStr">
        <is>
          <t>Завидовська Христина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2" t="inlineStr">
        <is>
          <t>Козловська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3" t="inlineStr">
        <is>
          <t>Кривда Ніна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4" t="inlineStr">
        <is>
          <t>Лозова Тетяна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5" t="inlineStr">
        <is>
          <t>Мельник Ульяна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6" t="inlineStr">
        <is>
          <t>Мних Катерина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7" t="inlineStr">
        <is>
          <t>П’єнтак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19" t="inlineStr">
        <is>
          <t>Косяк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 t="inlineStr">
        <is>
          <t>Назар 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 t="inlineStr">
        <is>
          <t>Левицька Ольга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 t="inlineStr">
        <is>
          <t>Лемик Ольга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 t="inlineStr">
        <is>
          <t>Мудрак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 t="inlineStr">
        <is>
          <t>Осадча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 t="inlineStr">
        <is>
          <t>Отрошко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 t="inlineStr">
        <is>
          <t>Шипко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 t="inlineStr">
        <is>
          <t>Нестерова Олеся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69" sId="3" ref="A1:A1048576" action="deleteCol">
    <undo index="0" exp="area" dr="A32:E32" r="G32" sId="3"/>
    <undo index="0" exp="area" dr="A32:E32" r="F32" sId="3"/>
    <undo index="0" exp="area" dr="A31:E31" r="G31" sId="3"/>
    <undo index="0" exp="area" dr="A31:E31" r="F31" sId="3"/>
    <undo index="0" exp="area" dr="A29:E29" r="G29" sId="3"/>
    <undo index="0" exp="area" dr="A29:E29" r="F29" sId="3"/>
    <undo index="0" exp="area" dr="A28:E28" r="G28" sId="3"/>
    <undo index="0" exp="area" dr="A28:E28" r="F28" sId="3"/>
    <undo index="0" exp="area" dr="A27:E27" r="G27" sId="3"/>
    <undo index="0" exp="area" dr="A27:E27" r="F27" sId="3"/>
    <undo index="0" exp="area" dr="A26:E26" r="G26" sId="3"/>
    <undo index="0" exp="area" dr="A26:E26" r="F26" sId="3"/>
    <undo index="0" exp="area" dr="A25:E25" r="G25" sId="3"/>
    <undo index="0" exp="area" dr="A25:E25" r="F25" sId="3"/>
    <undo index="0" exp="area" dr="A24:E24" r="G24" sId="3"/>
    <undo index="0" exp="area" dr="A24:E24" r="F24" sId="3"/>
    <undo index="0" exp="area" dr="A23:E23" r="G23" sId="3"/>
    <undo index="0" exp="area" dr="A23:E23" r="F23" sId="3"/>
    <undo index="0" exp="area" dr="A22:E22" r="G22" sId="3"/>
    <undo index="0" exp="area" dr="A22:E22" r="F22" sId="3"/>
    <undo index="0" exp="area" dr="A20:E20" r="G20" sId="3"/>
    <undo index="0" exp="area" dr="A20:E20" r="F20" sId="3"/>
    <undo index="0" exp="area" dr="A19:E19" r="G19" sId="3"/>
    <undo index="0" exp="area" dr="A19:E19" r="F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8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4" t="inlineStr">
        <is>
          <t>жовта картка видана 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2170" sId="3" ref="A1:A1048576" action="deleteCol">
    <undo index="0" exp="area" dr="A32:D32" r="F32" sId="3"/>
    <undo index="0" exp="area" dr="A32:D32" r="E32" sId="3"/>
    <undo index="0" exp="area" dr="A31:D31" r="F31" sId="3"/>
    <undo index="0" exp="area" dr="A31:D31" r="E31" sId="3"/>
    <undo index="0" exp="area" dr="A29:D29" r="F29" sId="3"/>
    <undo index="0" exp="area" dr="A29:D29" r="E29" sId="3"/>
    <undo index="0" exp="area" dr="A28:D28" r="F28" sId="3"/>
    <undo index="0" exp="area" dr="A28:D28" r="E28" sId="3"/>
    <undo index="0" exp="area" dr="A27:D27" r="F27" sId="3"/>
    <undo index="0" exp="area" dr="A27:D27" r="E27" sId="3"/>
    <undo index="0" exp="area" dr="A26:D26" r="F26" sId="3"/>
    <undo index="0" exp="area" dr="A26:D26" r="E26" sId="3"/>
    <undo index="0" exp="area" dr="A25:D25" r="F25" sId="3"/>
    <undo index="0" exp="area" dr="A25:D25" r="E25" sId="3"/>
    <undo index="0" exp="area" dr="A24:D24" r="F24" sId="3"/>
    <undo index="0" exp="area" dr="A24:D24" r="E24" sId="3"/>
    <undo index="0" exp="area" dr="A23:D23" r="F23" sId="3"/>
    <undo index="0" exp="area" dr="A23:D23" r="E23" sId="3"/>
    <undo index="0" exp="area" dr="A22:D22" r="F22" sId="3"/>
    <undo index="0" exp="area" dr="A22:D22" r="E22" sId="3"/>
    <undo index="0" exp="area" dr="A20:D20" r="F20" sId="3"/>
    <undo index="0" exp="area" dr="A20:D20" r="E20" sId="3"/>
    <undo index="0" exp="area" dr="A19:D19" r="F19" sId="3"/>
    <undo index="0" exp="area" dr="A19:D19" r="E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 dxf="1">
      <nc r="A3" t="inlineStr">
        <is>
          <t>4.</t>
        </is>
      </nc>
      <ndxf>
        <alignment horizontal="left" vertical="center" readingOrder="0"/>
      </ndxf>
    </rcc>
    <rcc rId="0" sId="3" dxf="1">
      <nc r="A4" t="inlineStr">
        <is>
          <t>5.</t>
        </is>
      </nc>
      <ndxf>
        <alignment horizontal="left" vertical="center" readingOrder="0"/>
      </ndxf>
    </rcc>
    <rcc rId="0" sId="3" dxf="1">
      <nc r="A5" t="inlineStr">
        <is>
          <t xml:space="preserve">6. </t>
        </is>
      </nc>
      <ndxf>
        <alignment horizontal="left" vertical="center" readingOrder="0"/>
      </ndxf>
    </rcc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1" sId="3" ref="A1:A1048576" action="deleteCol">
    <undo index="0" exp="area" dr="A32:C32" r="E32" sId="3"/>
    <undo index="0" exp="area" dr="A32:C32" r="D32" sId="3"/>
    <undo index="0" exp="area" dr="A31:C31" r="E31" sId="3"/>
    <undo index="0" exp="area" dr="A31:C31" r="D31" sId="3"/>
    <undo index="0" exp="area" dr="A29:C29" r="E29" sId="3"/>
    <undo index="0" exp="area" dr="A29:C29" r="D29" sId="3"/>
    <undo index="0" exp="area" dr="A28:C28" r="E28" sId="3"/>
    <undo index="0" exp="area" dr="A28:C28" r="D28" sId="3"/>
    <undo index="0" exp="area" dr="A27:C27" r="E27" sId="3"/>
    <undo index="0" exp="area" dr="A27:C27" r="D27" sId="3"/>
    <undo index="0" exp="area" dr="A26:C26" r="E26" sId="3"/>
    <undo index="0" exp="area" dr="A26:C26" r="D26" sId="3"/>
    <undo index="0" exp="area" dr="A25:C25" r="E25" sId="3"/>
    <undo index="0" exp="area" dr="A25:C25" r="D25" sId="3"/>
    <undo index="0" exp="area" dr="A24:C24" r="E24" sId="3"/>
    <undo index="0" exp="area" dr="A24:C24" r="D24" sId="3"/>
    <undo index="0" exp="area" dr="A23:C23" r="E23" sId="3"/>
    <undo index="0" exp="area" dr="A23:C23" r="D23" sId="3"/>
    <undo index="0" exp="area" dr="A22:C22" r="E22" sId="3"/>
    <undo index="0" exp="area" dr="A22:C22" r="D22" sId="3"/>
    <undo index="0" exp="area" dr="A20:C20" r="E20" sId="3"/>
    <undo index="0" exp="area" dr="A20:C20" r="D20" sId="3"/>
    <undo index="0" exp="area" dr="A19:C19" r="E19" sId="3"/>
    <undo index="0" exp="area" dr="A19:C19" r="D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cc rId="0" sId="3" dxf="1">
      <nc r="A3" t="inlineStr">
        <is>
          <t xml:space="preserve">Вавіло </t>
        </is>
      </nc>
      <ndxf>
        <alignment horizontal="left" vertical="center" readingOrder="0"/>
      </ndxf>
    </rcc>
    <rcc rId="0" sId="3" dxf="1">
      <nc r="A4" t="inlineStr">
        <is>
          <t>Ксеніта</t>
        </is>
      </nc>
      <ndxf>
        <alignment horizontal="left" vertical="center" readingOrder="0"/>
      </ndxf>
    </rcc>
    <rcc rId="0" sId="3" dxf="1">
      <nc r="A5" t="inlineStr">
        <is>
          <t>Панченко</t>
        </is>
      </nc>
      <ndxf>
        <alignment horizontal="left" vertical="center" readingOrder="0"/>
      </ndxf>
    </rcc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25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26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2" sId="3" ref="A1:A1048576" action="deleteCol">
    <undo index="0" exp="area" dr="A32:B32" r="D32" sId="3"/>
    <undo index="0" exp="area" dr="A32:B32" r="C32" sId="3"/>
    <undo index="0" exp="area" dr="A31:B31" r="D31" sId="3"/>
    <undo index="0" exp="area" dr="A31:B31" r="C31" sId="3"/>
    <undo index="0" exp="area" dr="A29:B29" r="D29" sId="3"/>
    <undo index="0" exp="area" dr="A29:B29" r="C29" sId="3"/>
    <undo index="0" exp="area" dr="A28:B28" r="D28" sId="3"/>
    <undo index="0" exp="area" dr="A28:B28" r="C28" sId="3"/>
    <undo index="0" exp="area" dr="A27:B27" r="D27" sId="3"/>
    <undo index="0" exp="area" dr="A27:B27" r="C27" sId="3"/>
    <undo index="0" exp="area" dr="A26:B26" r="D26" sId="3"/>
    <undo index="0" exp="area" dr="A26:B26" r="C26" sId="3"/>
    <undo index="0" exp="area" dr="A25:B25" r="D25" sId="3"/>
    <undo index="0" exp="area" dr="A25:B25" r="C25" sId="3"/>
    <undo index="0" exp="area" dr="A24:B24" r="D24" sId="3"/>
    <undo index="0" exp="area" dr="A24:B24" r="C24" sId="3"/>
    <undo index="0" exp="area" dr="A23:B23" r="D23" sId="3"/>
    <undo index="0" exp="area" dr="A23:B23" r="C23" sId="3"/>
    <undo index="0" exp="area" dr="A22:B22" r="D22" sId="3"/>
    <undo index="0" exp="area" dr="A22:B22" r="C22" sId="3"/>
    <undo index="0" exp="area" dr="A20:B20" r="D20" sId="3"/>
    <undo index="0" exp="area" dr="A20:B20" r="C20" sId="3"/>
    <undo index="0" exp="area" dr="A19:B19" r="D19" sId="3"/>
    <undo index="0" exp="area" dr="A19:B19" r="C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29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30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3" sId="3" ref="A1:A1048576" action="deleteCol">
    <undo index="0" exp="area" dr="A32" r="C32" sId="3"/>
    <undo index="0" exp="area" dr="A32" r="B32" sId="3"/>
    <undo index="0" exp="area" dr="A31" r="C31" sId="3"/>
    <undo index="0" exp="area" dr="A31" r="B31" sId="3"/>
    <undo index="0" exp="area" dr="A29" r="C29" sId="3"/>
    <undo index="0" exp="area" dr="A29" r="B29" sId="3"/>
    <undo index="0" exp="area" dr="A28" r="C28" sId="3"/>
    <undo index="0" exp="area" dr="A28" r="B28" sId="3"/>
    <undo index="0" exp="area" dr="A27" r="C27" sId="3"/>
    <undo index="0" exp="area" dr="A27" r="B27" sId="3"/>
    <undo index="0" exp="area" dr="A26" r="C26" sId="3"/>
    <undo index="0" exp="area" dr="A26" r="B26" sId="3"/>
    <undo index="0" exp="area" dr="A25" r="C25" sId="3"/>
    <undo index="0" exp="area" dr="A25" r="B25" sId="3"/>
    <undo index="0" exp="area" dr="A24" r="C24" sId="3"/>
    <undo index="0" exp="area" dr="A24" r="B24" sId="3"/>
    <undo index="0" exp="area" dr="A23" r="C23" sId="3"/>
    <undo index="0" exp="area" dr="A23" r="B23" sId="3"/>
    <undo index="0" exp="area" dr="A22" r="C22" sId="3"/>
    <undo index="0" exp="area" dr="A22" r="B22" sId="3"/>
    <undo index="0" exp="area" dr="A20" r="C20" sId="3"/>
    <undo index="0" exp="area" dr="A20" r="B20" sId="3"/>
    <undo index="0" exp="area" dr="A19" r="C19" sId="3"/>
    <undo index="0" exp="area" dr="A19" r="B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fmt sheetId="3" sqref="A7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8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30</v>
      </nc>
      <ndxf>
        <font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4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cc rId="0" sId="3" dxf="1">
      <nc r="A5" t="inlineStr">
        <is>
          <t>суддя-стажер. Бали не враховуються</t>
        </is>
      </nc>
      <ndxf>
        <alignment horizontal="center" vertical="center" readingOrder="0"/>
      </ndxf>
    </rcc>
    <rcc rId="0" sId="3" dxf="1">
      <nc r="A7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26.8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26.4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26.8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29.2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27.8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f>AVERAGE(#REF!)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5" sId="3" ref="A1:A1048576" action="deleteCol">
    <undo index="0" exp="ref" v="1" dr="A29" r="C29" sId="3"/>
    <undo index="0" exp="ref" v="1" dr="A28" r="C28" sId="3"/>
    <undo index="0" exp="ref" v="1" dr="A27" r="C27" sId="3"/>
    <undo index="0" exp="ref" v="1" dr="A26" r="C26" sId="3"/>
    <undo index="0" exp="ref" v="1" dr="A25" r="C25" sId="3"/>
    <undo index="0" exp="ref" v="1" dr="A24" r="C24" sId="3"/>
    <undo index="0" exp="ref" v="1" dr="A23" r="C23" sId="3"/>
    <undo index="0" exp="ref" v="1" dr="A22" r="C22" sId="3"/>
    <undo index="0" exp="ref" v="1" dr="A20" r="C20" sId="3"/>
    <undo index="0" exp="ref" v="1" dr="A19" r="C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cc rId="0" sId="3" dxf="1">
      <nc r="A10">
        <v>130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132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135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125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139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31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f>SUM(#REF!)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6" sId="3" ref="A1:A1048576" action="deleteCol">
    <undo index="1" exp="ref" v="1" dr="A29" r="B29" sId="3"/>
    <undo index="1" exp="ref" v="1" dr="A28" r="B28" sId="3"/>
    <undo index="1" exp="ref" v="1" dr="A27" r="B27" sId="3"/>
    <undo index="1" exp="ref" v="1" dr="A26" r="B26" sId="3"/>
    <undo index="1" exp="ref" v="1" dr="A25" r="B25" sId="3"/>
    <undo index="1" exp="ref" v="1" dr="A24" r="B24" sId="3"/>
    <undo index="1" exp="ref" v="1" dr="A23" r="B23" sId="3"/>
    <undo index="1" exp="ref" v="1" dr="A22" r="B22" sId="3"/>
    <undo index="1" exp="ref" v="1" dr="A20" r="B20" sId="3"/>
    <undo index="1" exp="ref" v="1" dr="A19" r="B19" sId="3"/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</border>
      </dxf>
    </rfmt>
    <rfmt sheetId="3" sqref="A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0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2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3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4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5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9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3" sqref="A3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32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177" sId="3" ref="A1:A1048576" action="deleteCol">
    <rfmt sheetId="3" xfDxf="1" sqref="A1:A1048576" start="0" length="0"/>
    <rfmt sheetId="3" sqref="A1" start="0" length="0">
      <dxf>
        <alignment horizontal="center" vertical="center" readingOrder="0"/>
      </dxf>
    </rfmt>
    <rfmt sheetId="3" sqref="A2" start="0" length="0">
      <dxf>
        <alignment horizontal="center" vertical="center" readingOrder="0"/>
      </dxf>
    </rfmt>
    <rfmt sheetId="3" sqref="A3" start="0" length="0">
      <dxf>
        <alignment horizontal="center" vertical="center" readingOrder="0"/>
      </dxf>
    </rfmt>
    <rfmt sheetId="3" sqref="A4" start="0" length="0">
      <dxf>
        <alignment horizontal="center" vertical="center" readingOrder="0"/>
      </dxf>
    </rfmt>
    <rfmt sheetId="3" sqref="A5" start="0" length="0">
      <dxf>
        <alignment horizontal="center" vertical="center" readingOrder="0"/>
      </dxf>
    </rfmt>
    <rcc rId="0" sId="3" dxf="1">
      <nc r="A7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9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</border>
      </dxf>
    </rfmt>
    <rcc rId="0" sId="3" dxf="1">
      <nc r="A10">
        <v>130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132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135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125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139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9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2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f>#REF!-#REF!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31">
        <v>149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8" sId="3" ref="A1:A1048576" action="deleteCol">
    <rfmt sheetId="3" xfDxf="1" sqref="A1:A1048576" start="0" length="0"/>
    <rcc rId="0" sId="3" dxf="1">
      <nc r="A7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2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3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5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6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18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9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22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3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4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5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6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8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9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3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3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79" sId="3" ref="A1:A1048576" action="deleteCol">
    <rfmt sheetId="3" xfDxf="1" sqref="A1:A1048576" start="0" length="0"/>
    <rcc rId="0" sId="3" dxf="1">
      <nc r="A7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8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0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1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2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3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14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15" start="0" length="0">
      <dxf>
        <font>
          <b/>
          <sz val="12"/>
          <color theme="1"/>
          <name val="Calibri"/>
          <scheme val="minor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6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17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18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19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0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22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3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4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5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26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27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A2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29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30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A3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32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80" sId="3" ref="A1:A1048576" action="deleteCol">
    <rfmt sheetId="3" xfDxf="1" sqref="A1:A1048576" start="0" length="0"/>
  </rrc>
  <rrc rId="2181" sId="3" ref="A1:A1048576" action="deleteCol">
    <rfmt sheetId="3" xfDxf="1" sqref="A1:A1048576" start="0" length="0"/>
  </rrc>
  <rrc rId="2182" sId="3" ref="A1:A1048576" action="deleteCol">
    <rfmt sheetId="3" xfDxf="1" sqref="A1:A1048576" start="0" length="0"/>
  </rrc>
  <rrc rId="2183" sId="3" ref="A1:A1048576" action="deleteCol">
    <rfmt sheetId="3" xfDxf="1" sqref="A1:A1048576" start="0" length="0"/>
  </rrc>
  <rsnm rId="2184" sheetId="20" oldName="[жіноча секція!.xlsx]Лист1" newName="[жіноча секція!.xlsx]весільна зачіска"/>
  <rsnm rId="2185" sheetId="3" oldName="[жіноча секція!.xlsx]весільна зачіска" newName="[жіноча секція!.xlsx]лист"/>
</revisions>
</file>

<file path=xl/revisions/revisionLog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6" sId="4">
    <oc r="D20" t="inlineStr">
      <is>
        <t>жовта картка судді</t>
      </is>
    </oc>
    <nc r="D20" t="inlineStr">
      <is>
        <t>жовта картка видана судді</t>
      </is>
    </nc>
  </rcc>
</revisions>
</file>

<file path=xl/revisions/revisionLog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5" sqref="D14" start="0" length="0">
    <dxf>
      <fill>
        <patternFill patternType="none"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187" sheetId="21" name="[жіноча секція!.xlsx]Лист2" sheetPosition="6"/>
  <rcv guid="{8EE77AE5-7066-4865-A043-C21D77FEC554}" action="delete"/>
  <rcv guid="{8EE77AE5-7066-4865-A043-C21D77FEC554}" action="add"/>
</revisions>
</file>

<file path=xl/revisions/revisionLog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88" sId="21" odxf="1" dxf="1">
    <nc r="A1" t="inlineStr">
      <is>
        <t>Номінація: голівудська хвиля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1" sqref="B1" start="0" length="0">
    <dxf>
      <alignment horizontal="center" vertical="center" readingOrder="0"/>
    </dxf>
  </rfmt>
  <rfmt sheetId="21" sqref="C1" start="0" length="0">
    <dxf>
      <alignment horizontal="center" vertical="center" readingOrder="0"/>
    </dxf>
  </rfmt>
  <rfmt sheetId="21" sqref="D1" start="0" length="0">
    <dxf>
      <alignment horizontal="center" vertical="center" readingOrder="0"/>
    </dxf>
  </rfmt>
  <rfmt sheetId="21" sqref="E1" start="0" length="0">
    <dxf>
      <alignment horizontal="center" vertical="center" readingOrder="0"/>
    </dxf>
  </rfmt>
  <rfmt sheetId="21" sqref="F1" start="0" length="0">
    <dxf>
      <alignment horizontal="center" vertical="center" readingOrder="0"/>
    </dxf>
  </rfmt>
  <rfmt sheetId="21" sqref="G1" start="0" length="0">
    <dxf>
      <alignment horizontal="center" vertical="center" readingOrder="0"/>
    </dxf>
  </rfmt>
  <rfmt sheetId="21" sqref="H1" start="0" length="0">
    <dxf>
      <alignment horizontal="center" vertical="center" readingOrder="0"/>
    </dxf>
  </rfmt>
  <rfmt sheetId="21" sqref="I1" start="0" length="0">
    <dxf>
      <alignment horizontal="center" vertical="center" readingOrder="0"/>
    </dxf>
  </rfmt>
  <rfmt sheetId="21" sqref="J1" start="0" length="0">
    <dxf>
      <alignment horizontal="center" vertical="center" readingOrder="0"/>
    </dxf>
  </rfmt>
  <rfmt sheetId="21" sqref="K1" start="0" length="0">
    <dxf>
      <alignment horizontal="center" vertical="center" readingOrder="0"/>
    </dxf>
  </rfmt>
  <rfmt sheetId="21" sqref="L1" start="0" length="0">
    <dxf>
      <alignment horizontal="center" vertical="center" readingOrder="0"/>
    </dxf>
  </rfmt>
  <rfmt sheetId="21" sqref="M1" start="0" length="0">
    <dxf>
      <alignment horizontal="center" vertical="center" readingOrder="0"/>
    </dxf>
  </rfmt>
  <rfmt sheetId="21" sqref="A2" start="0" length="0">
    <dxf>
      <alignment horizontal="center" vertical="center" readingOrder="0"/>
    </dxf>
  </rfmt>
  <rfmt sheetId="21" sqref="B2" start="0" length="0">
    <dxf>
      <alignment horizontal="center" vertical="center" readingOrder="0"/>
    </dxf>
  </rfmt>
  <rfmt sheetId="21" sqref="C2" start="0" length="0">
    <dxf>
      <alignment horizontal="center" vertical="center" readingOrder="0"/>
    </dxf>
  </rfmt>
  <rfmt sheetId="21" sqref="D2" start="0" length="0">
    <dxf>
      <alignment horizontal="center" vertical="center" readingOrder="0"/>
    </dxf>
  </rfmt>
  <rfmt sheetId="21" sqref="E2" start="0" length="0">
    <dxf>
      <alignment horizontal="center" vertical="center" readingOrder="0"/>
    </dxf>
  </rfmt>
  <rfmt sheetId="21" sqref="F2" start="0" length="0">
    <dxf>
      <alignment horizontal="center" vertical="center" readingOrder="0"/>
    </dxf>
  </rfmt>
  <rfmt sheetId="21" sqref="G2" start="0" length="0">
    <dxf>
      <alignment horizontal="center" vertical="center" readingOrder="0"/>
    </dxf>
  </rfmt>
  <rfmt sheetId="21" sqref="H2" start="0" length="0">
    <dxf>
      <alignment horizontal="center" vertical="center" readingOrder="0"/>
    </dxf>
  </rfmt>
  <rfmt sheetId="21" sqref="I2" start="0" length="0">
    <dxf>
      <alignment horizontal="center" vertical="center" readingOrder="0"/>
    </dxf>
  </rfmt>
  <rfmt sheetId="21" sqref="J2" start="0" length="0">
    <dxf>
      <alignment horizontal="center" vertical="center" readingOrder="0"/>
    </dxf>
  </rfmt>
  <rfmt sheetId="21" sqref="K2" start="0" length="0">
    <dxf>
      <alignment horizontal="center" vertical="center" readingOrder="0"/>
    </dxf>
  </rfmt>
  <rfmt sheetId="21" sqref="L2" start="0" length="0">
    <dxf>
      <alignment horizontal="center" vertical="center" readingOrder="0"/>
    </dxf>
  </rfmt>
  <rfmt sheetId="21" sqref="M2" start="0" length="0">
    <dxf>
      <alignment horizontal="center" vertical="center" readingOrder="0"/>
    </dxf>
  </rfmt>
  <rcc rId="2189" sId="21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2190" sId="21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2191" sId="21">
    <nc r="C3" t="inlineStr">
      <is>
        <t>Матвічук</t>
      </is>
    </nc>
  </rcc>
  <rfmt sheetId="21" sqref="D3" start="0" length="0">
    <dxf>
      <alignment horizontal="center" vertical="center" readingOrder="0"/>
    </dxf>
  </rfmt>
  <rcc rId="2192" sId="21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2193" sId="21" odxf="1" dxf="1">
    <nc r="F3" t="inlineStr">
      <is>
        <t>Ксеніта</t>
      </is>
    </nc>
    <odxf>
      <alignment horizontal="general" vertical="bottom" readingOrder="0"/>
    </odxf>
    <ndxf>
      <alignment horizontal="left" vertical="center" readingOrder="0"/>
    </ndxf>
  </rcc>
  <rfmt sheetId="21" sqref="H3" start="0" length="0">
    <dxf>
      <alignment horizontal="center" vertical="center" readingOrder="0"/>
    </dxf>
  </rfmt>
  <rfmt sheetId="21" sqref="I3" start="0" length="0">
    <dxf>
      <alignment horizontal="center" vertical="center" readingOrder="0"/>
    </dxf>
  </rfmt>
  <rfmt sheetId="21" sqref="J3" start="0" length="0">
    <dxf>
      <alignment horizontal="center" vertical="center" readingOrder="0"/>
    </dxf>
  </rfmt>
  <rfmt sheetId="21" sqref="K3" start="0" length="0">
    <dxf>
      <alignment horizontal="center" vertical="center" readingOrder="0"/>
    </dxf>
  </rfmt>
  <rfmt sheetId="21" sqref="L3" start="0" length="0">
    <dxf>
      <alignment horizontal="center" vertical="center" readingOrder="0"/>
    </dxf>
  </rfmt>
  <rfmt sheetId="21" sqref="M3" start="0" length="0">
    <dxf>
      <alignment horizontal="center" vertical="center" readingOrder="0"/>
    </dxf>
  </rfmt>
  <rfmt sheetId="21" sqref="A4" start="0" length="0">
    <dxf>
      <alignment horizontal="left" vertical="center" readingOrder="0"/>
    </dxf>
  </rfmt>
  <rcc rId="2194" sId="21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2195" sId="21">
    <nc r="C4" t="inlineStr">
      <is>
        <t>Цюра</t>
      </is>
    </nc>
  </rcc>
  <rfmt sheetId="21" sqref="D4" start="0" length="0">
    <dxf>
      <alignment horizontal="center" vertical="center" readingOrder="0"/>
    </dxf>
  </rfmt>
  <rcc rId="2196" sId="21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2197" sId="21" odxf="1" dxf="1">
    <nc r="F4" t="inlineStr">
      <is>
        <t>Гондз</t>
      </is>
    </nc>
    <odxf>
      <alignment horizontal="general" vertical="bottom" readingOrder="0"/>
    </odxf>
    <ndxf>
      <alignment horizontal="left" vertical="center" readingOrder="0"/>
    </ndxf>
  </rcc>
  <rfmt sheetId="21" sqref="H4" start="0" length="0">
    <dxf>
      <alignment horizontal="center" vertical="center" readingOrder="0"/>
    </dxf>
  </rfmt>
  <rfmt sheetId="21" sqref="I4" start="0" length="0">
    <dxf>
      <alignment horizontal="center" vertical="center" readingOrder="0"/>
    </dxf>
  </rfmt>
  <rfmt sheetId="21" sqref="J4" start="0" length="0">
    <dxf>
      <alignment horizontal="center" vertical="center" readingOrder="0"/>
    </dxf>
  </rfmt>
  <rfmt sheetId="21" sqref="K4" start="0" length="0">
    <dxf>
      <alignment horizontal="center" vertical="center" readingOrder="0"/>
    </dxf>
  </rfmt>
  <rfmt sheetId="21" sqref="L4" start="0" length="0">
    <dxf>
      <alignment horizontal="center" vertical="center" readingOrder="0"/>
    </dxf>
  </rfmt>
  <rfmt sheetId="21" sqref="M4" start="0" length="0">
    <dxf>
      <alignment horizontal="center" vertical="center" readingOrder="0"/>
    </dxf>
  </rfmt>
  <rfmt sheetId="21" sqref="A5" start="0" length="0">
    <dxf>
      <alignment horizontal="left" vertical="center" readingOrder="0"/>
    </dxf>
  </rfmt>
  <rcc rId="2198" sId="21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2199" sId="21">
    <nc r="C5" t="inlineStr">
      <is>
        <t>Ніколаєв</t>
      </is>
    </nc>
  </rcc>
  <rfmt sheetId="21" sqref="D5" start="0" length="0">
    <dxf>
      <alignment horizontal="center" vertical="center" readingOrder="0"/>
    </dxf>
  </rfmt>
  <rcc rId="2200" sId="21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2201" sId="21" odxf="1" dxf="1">
    <nc r="F5" t="inlineStr">
      <is>
        <t>Панченко</t>
      </is>
    </nc>
    <odxf>
      <alignment horizontal="general" vertical="bottom" readingOrder="0"/>
    </odxf>
    <ndxf>
      <alignment horizontal="left" vertical="center" readingOrder="0"/>
    </ndxf>
  </rcc>
  <rfmt sheetId="21" sqref="G5" start="0" length="0">
    <dxf>
      <alignment horizontal="center" vertical="center" readingOrder="0"/>
    </dxf>
  </rfmt>
  <rcc rId="2202" sId="21" odxf="1" dxf="1">
    <nc r="H5" t="inlineStr">
      <is>
        <t>суддя стажер. Бали зараховуються</t>
      </is>
    </nc>
    <odxf>
      <alignment horizontal="general" vertical="bottom" readingOrder="0"/>
    </odxf>
    <ndxf>
      <alignment horizontal="center" vertical="center" readingOrder="0"/>
    </ndxf>
  </rcc>
  <rfmt sheetId="21" sqref="J5" start="0" length="0">
    <dxf>
      <alignment horizontal="center" vertical="center" readingOrder="0"/>
    </dxf>
  </rfmt>
  <rfmt sheetId="21" sqref="K5" start="0" length="0">
    <dxf>
      <alignment horizontal="center" vertical="center" readingOrder="0"/>
    </dxf>
  </rfmt>
  <rfmt sheetId="21" sqref="L5" start="0" length="0">
    <dxf>
      <alignment horizontal="center" vertical="center" readingOrder="0"/>
    </dxf>
  </rfmt>
  <rfmt sheetId="21" sqref="M5" start="0" length="0">
    <dxf>
      <alignment horizontal="center" vertical="center" readingOrder="0"/>
    </dxf>
  </rfmt>
  <rfmt sheetId="21" sqref="A6" start="0" length="0">
    <dxf>
      <alignment horizontal="center" vertical="center" readingOrder="0"/>
    </dxf>
  </rfmt>
  <rfmt sheetId="21" sqref="B6" start="0" length="0">
    <dxf>
      <alignment horizontal="center" vertical="center" readingOrder="0"/>
    </dxf>
  </rfmt>
  <rfmt sheetId="21" sqref="C6" start="0" length="0">
    <dxf>
      <alignment horizontal="center" vertical="center" readingOrder="0"/>
    </dxf>
  </rfmt>
  <rfmt sheetId="21" sqref="D6" start="0" length="0">
    <dxf>
      <alignment horizontal="center" vertical="center" readingOrder="0"/>
    </dxf>
  </rfmt>
  <rfmt sheetId="21" sqref="E6" start="0" length="0">
    <dxf>
      <alignment horizontal="center" vertical="center" readingOrder="0"/>
    </dxf>
  </rfmt>
  <rfmt sheetId="21" sqref="F6" start="0" length="0">
    <dxf>
      <alignment horizontal="center" vertical="center" readingOrder="0"/>
    </dxf>
  </rfmt>
  <rfmt sheetId="21" sqref="G6" start="0" length="0">
    <dxf>
      <alignment horizontal="center" vertical="center" readingOrder="0"/>
    </dxf>
  </rfmt>
  <rfmt sheetId="21" sqref="H6" start="0" length="0">
    <dxf>
      <alignment horizontal="center" vertical="center" readingOrder="0"/>
    </dxf>
  </rfmt>
  <rfmt sheetId="21" sqref="I6" start="0" length="0">
    <dxf>
      <alignment horizontal="center" vertical="center" readingOrder="0"/>
    </dxf>
  </rfmt>
  <rfmt sheetId="21" sqref="J6" start="0" length="0">
    <dxf>
      <alignment horizontal="center" vertical="center" readingOrder="0"/>
    </dxf>
  </rfmt>
  <rfmt sheetId="21" sqref="K6" start="0" length="0">
    <dxf>
      <alignment horizontal="center" vertical="center" readingOrder="0"/>
    </dxf>
  </rfmt>
  <rfmt sheetId="21" sqref="L6" start="0" length="0">
    <dxf>
      <alignment horizontal="center" vertical="center" readingOrder="0"/>
    </dxf>
  </rfmt>
  <rfmt sheetId="21" sqref="M6" start="0" length="0">
    <dxf>
      <alignment horizontal="center" vertical="center" readingOrder="0"/>
    </dxf>
  </rfmt>
  <rcc rId="2203" sId="21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4" sId="21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5" sId="21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6" sId="21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E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F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G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H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1" sqref="I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07" sId="21" odxf="1" dxf="1">
    <nc r="J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8" sId="21" odxf="1" dxf="1">
    <nc r="K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09" sId="21" odxf="1" dxf="1">
    <nc r="L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2210" sId="21" odxf="1" dxf="1">
    <nc r="M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1" sId="21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A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2" sId="21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3" sId="21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4" sId="21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5" sId="21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6" sId="21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17" sId="21" odxf="1" dxf="1">
    <nc r="I8">
      <v>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J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L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21" sqref="M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8" sId="21" odxf="1" dxf="1">
    <nc r="A9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B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C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D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E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F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G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H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I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J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K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L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M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19" sId="21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0" sId="21" odxf="1" dxf="1">
    <nc r="B10">
      <v>101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1" sId="21" odxf="1" dxf="1">
    <nc r="C10" t="inlineStr">
      <is>
        <t>Духовченко Ілона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2" sId="21" odxf="1" dxf="1">
    <nc r="D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3" sId="21" odxf="1" dxf="1">
    <nc r="E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4" sId="21" odxf="1" dxf="1">
    <nc r="F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5" sId="21" odxf="1" dxf="1">
    <nc r="G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6" sId="21" odxf="1" dxf="1">
    <nc r="H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7" sId="21" odxf="1" dxf="1">
    <nc r="I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8" sId="21" odxf="1" dxf="1">
    <nc r="J10">
      <f>AVERAGE(D10:I10)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29" sId="21" odxf="1" dxf="1">
    <nc r="K10">
      <f>SUM(D10:I10)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0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30" sId="21" odxf="1" dxf="1">
    <nc r="M10">
      <f>K10-L10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1" sId="21" odxf="1" dxf="1">
    <nc r="N10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2" sId="21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3" sId="21" odxf="1" dxf="1">
    <nc r="B11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4" sId="21" odxf="1" dxf="1">
    <nc r="C11" t="inlineStr">
      <is>
        <t>Жук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5" sId="21" odxf="1" dxf="1">
    <nc r="D1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6" sId="21" odxf="1" dxf="1">
    <nc r="E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7" sId="21" odxf="1" dxf="1">
    <nc r="F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8" sId="21" odxf="1" dxf="1">
    <nc r="G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39" sId="21" odxf="1" dxf="1">
    <nc r="H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0" sId="21" odxf="1" dxf="1">
    <nc r="I1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1" sId="21" odxf="1" dxf="1">
    <nc r="J11">
      <f>AVERAGE(D11:I11)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2" sId="21" odxf="1" dxf="1">
    <nc r="K11">
      <f>SUM(D11:I11)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1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43" sId="21" odxf="1" dxf="1">
    <nc r="M11">
      <f>K11-L11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1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44" sId="21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5" sId="21" odxf="1" dxf="1">
    <nc r="B12">
      <v>103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6" sId="21" odxf="1" dxf="1">
    <nc r="C12" t="inlineStr">
      <is>
        <t>Заліско Діана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7" sId="21" odxf="1" dxf="1">
    <nc r="D12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8" sId="21" odxf="1" dxf="1">
    <nc r="E1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49" sId="21" odxf="1" dxf="1">
    <nc r="F12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0" sId="21" odxf="1" dxf="1">
    <nc r="G1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1" sId="21" odxf="1" dxf="1">
    <nc r="H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2" sId="21" odxf="1" dxf="1">
    <nc r="I12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3" sId="21" odxf="1" dxf="1">
    <nc r="J12">
      <f>AVERAGE(D12:I12)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4" sId="21" odxf="1" dxf="1">
    <nc r="K12">
      <f>SUM(D12:I12)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255" sId="21" odxf="1" dxf="1">
    <nc r="M12">
      <f>K12-L12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6" sId="21" odxf="1" dxf="1">
    <nc r="N12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7:L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7" sId="21" odxf="1" dxf="1">
    <nc r="A13">
      <v>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8" sId="21" odxf="1" dxf="1">
    <nc r="B13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59" sId="21" odxf="1" dxf="1">
    <nc r="C13" t="inlineStr">
      <is>
        <t>Молдован Каріна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0" sId="21" odxf="1" dxf="1">
    <nc r="A14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1" sId="21" odxf="1" dxf="1">
    <nc r="B1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2" sId="21" odxf="1" dxf="1">
    <nc r="C14" t="inlineStr">
      <is>
        <t>Мороз Анастасія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3" sId="21" odxf="1" dxf="1">
    <nc r="A15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4" sId="21" odxf="1" dxf="1">
    <nc r="B15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5" sId="21" odxf="1" dxf="1">
    <nc r="C15" t="inlineStr">
      <is>
        <t>Нумерована Христина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6" sId="21" odxf="1" dxf="1">
    <nc r="A16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7" sId="21" odxf="1" dxf="1">
    <nc r="B16">
      <v>107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8" sId="21" odxf="1" dxf="1">
    <nc r="C16" t="inlineStr">
      <is>
        <t>Павелко Тетяна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69" sId="21" odxf="1" dxf="1">
    <nc r="A17">
      <f>A16+1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0" sId="21" odxf="1" dxf="1">
    <nc r="B1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1" sId="21" odxf="1" dxf="1">
    <nc r="C17" t="inlineStr">
      <is>
        <t>Перун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2" sId="21" odxf="1" dxf="1">
    <nc r="A18">
      <f>A17+1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3" sId="21" odxf="1" dxf="1">
    <nc r="B18">
      <v>109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4" sId="21" odxf="1" dxf="1">
    <nc r="C18" t="inlineStr">
      <is>
        <t>Пончка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5" sId="21" odxf="1" dxf="1">
    <nc r="A1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6" sId="21" odxf="1" dxf="1">
    <nc r="B19">
      <v>110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7" sId="21" odxf="1" dxf="1">
    <nc r="C19" t="inlineStr">
      <is>
        <t>Поправка Валентина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8" sId="21" odxf="1" dxf="1">
    <nc r="A20">
      <f>A19+1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79" sId="21" odxf="1" dxf="1">
    <nc r="B20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0" sId="21" odxf="1" dxf="1">
    <nc r="C20" t="inlineStr">
      <is>
        <t>Савляк Олександра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1" sId="21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2" sId="21" odxf="1" dxf="1">
    <nc r="B21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3" sId="21" odxf="1" dxf="1">
    <nc r="C21" t="inlineStr">
      <is>
        <t>Суха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4" sId="21" odxf="1" dxf="1">
    <nc r="A22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5" sId="21" odxf="1" dxf="1">
    <nc r="B22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6" sId="21" odxf="1" dxf="1">
    <nc r="C22" t="inlineStr">
      <is>
        <t>Тузяк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7" sId="21" odxf="1" dxf="1">
    <nc r="A23">
      <f>A22+1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8" sId="21" odxf="1" dxf="1">
    <nc r="B23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289" sId="21" odxf="1" dxf="1">
    <nc r="C23" t="inlineStr">
      <is>
        <t>Булла Євген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87" sId="20">
    <nc r="N6" t="inlineStr">
      <is>
        <t>Резниченко</t>
      </is>
    </nc>
  </rcc>
  <rcc rId="6188" sId="20">
    <nc r="N10">
      <v>5</v>
    </nc>
  </rcc>
  <rcc rId="6189" sId="20">
    <nc r="N19">
      <v>5</v>
    </nc>
  </rcc>
  <rcc rId="6190" sId="20">
    <nc r="N20">
      <v>14</v>
    </nc>
  </rcc>
  <rcc rId="6191" sId="8">
    <nc r="L6" t="inlineStr">
      <is>
        <t>Резниченко</t>
      </is>
    </nc>
  </rcc>
  <rcv guid="{1072D75B-0AC1-416E-A10D-B13A3FBC1064}" action="delete"/>
  <rcv guid="{1072D75B-0AC1-416E-A10D-B13A3FBC1064}" action="add"/>
</revisions>
</file>

<file path=xl/revisions/revisionLog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0" sId="21">
    <nc r="D13">
      <v>26</v>
    </nc>
  </rcc>
  <rfmt sheetId="21" sqref="D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1" sId="21">
    <nc r="E13">
      <v>26</v>
    </nc>
  </rcc>
  <rfmt sheetId="21" sqref="E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2" sId="21">
    <nc r="F13">
      <v>29</v>
    </nc>
  </rcc>
  <rfmt sheetId="21" sqref="F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3" sId="21">
    <nc r="G13">
      <v>25</v>
    </nc>
  </rcc>
  <rfmt sheetId="21" sqref="G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4" sId="21">
    <nc r="H13">
      <v>25</v>
    </nc>
  </rcc>
  <rfmt sheetId="21" sqref="H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5" sId="21">
    <nc r="I13">
      <v>30</v>
    </nc>
  </rcc>
  <rfmt sheetId="21" sqref="I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6" sId="21">
    <nc r="J13">
      <v>26.83333</v>
    </nc>
  </rcc>
  <rfmt sheetId="21" sqref="J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7" sId="21">
    <nc r="K13">
      <v>161</v>
    </nc>
  </rcc>
  <rfmt sheetId="21" sqref="K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298" sId="21">
    <nc r="M13">
      <v>161</v>
    </nc>
  </rcc>
  <rfmt sheetId="21" sqref="M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I13">
    <dxf>
      <fill>
        <patternFill patternType="solid">
          <bgColor rgb="FFFFFF00"/>
        </patternFill>
      </fill>
    </dxf>
  </rfmt>
  <rfmt sheetId="21" sqref="F10">
    <dxf>
      <fill>
        <patternFill patternType="solid">
          <bgColor rgb="FFFFFF00"/>
        </patternFill>
      </fill>
    </dxf>
  </rfmt>
  <rfmt sheetId="21" sqref="H11">
    <dxf>
      <fill>
        <patternFill patternType="solid">
          <bgColor rgb="FFFFFF00"/>
        </patternFill>
      </fill>
    </dxf>
  </rfmt>
</revisions>
</file>

<file path=xl/revisions/revisionLog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9" sId="21">
    <nc r="D14">
      <v>25</v>
    </nc>
  </rcc>
  <rfmt sheetId="21" sqref="D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0" sId="21">
    <nc r="E14">
      <v>26</v>
    </nc>
  </rcc>
  <rfmt sheetId="21" sqref="E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1" sId="21">
    <nc r="F14">
      <v>25</v>
    </nc>
  </rcc>
  <rfmt sheetId="21" sqref="F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2" sId="21">
    <nc r="G14">
      <v>25</v>
    </nc>
  </rcc>
  <rfmt sheetId="21" sqref="G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3" sId="21">
    <nc r="H14">
      <v>26</v>
    </nc>
  </rcc>
  <rfmt sheetId="21" sqref="H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4" sId="21">
    <nc r="I14">
      <v>29</v>
    </nc>
  </rcc>
  <rfmt sheetId="21" sqref="I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I14">
    <dxf>
      <fill>
        <patternFill patternType="solid">
          <bgColor rgb="FFFFFF00"/>
        </patternFill>
      </fill>
    </dxf>
  </rfmt>
  <rcc rId="2305" sId="21">
    <nc r="J14">
      <v>26</v>
    </nc>
  </rcc>
  <rfmt sheetId="21" sqref="J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6" sId="21">
    <nc r="K14">
      <v>156</v>
    </nc>
  </rcc>
  <rfmt sheetId="21" sqref="K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7" sId="21">
    <nc r="M14">
      <v>156</v>
    </nc>
  </rcc>
  <rfmt sheetId="21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08" sId="21" odxf="1" dxf="1">
    <nc r="D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09" sId="21" odxf="1" dxf="1">
    <nc r="E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0" sId="21" odxf="1" dxf="1">
    <nc r="F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1" sId="21" odxf="1" dxf="1">
    <nc r="G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2" sId="21" odxf="1" dxf="1">
    <nc r="H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3" sId="21" odxf="1" dxf="1">
    <nc r="I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4" sId="21" odxf="1" dxf="1">
    <nc r="J15">
      <f>AVERAGE(D15:I15)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5" sId="21" odxf="1" dxf="1">
    <nc r="K15">
      <f>SUM(D15:I15)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16" sId="21" odxf="1" dxf="1">
    <nc r="M15">
      <f>K15-L15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5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17" sId="21" odxf="1" dxf="1">
    <nc r="D16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8" sId="21" odxf="1" dxf="1">
    <nc r="E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19" sId="21" odxf="1" dxf="1">
    <nc r="F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0" sId="21" odxf="1" dxf="1">
    <nc r="G16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1" sId="21" odxf="1" dxf="1">
    <nc r="H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2" sId="21" odxf="1" dxf="1">
    <nc r="I1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3" sId="21" odxf="1" dxf="1">
    <nc r="J16">
      <f>AVERAGE(D16:I16)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24" sId="21" odxf="1" dxf="1">
    <nc r="K16">
      <f>SUM(D16:I16)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16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25" sId="21" odxf="1" dxf="1">
    <nc r="M16">
      <f>K16-L16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16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6" sId="21">
    <nc r="D17">
      <v>25</v>
    </nc>
  </rcc>
  <rfmt sheetId="21" sqref="D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27" sId="21">
    <nc r="E17">
      <v>25</v>
    </nc>
  </rcc>
  <rfmt sheetId="21" sqref="E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28" sId="21">
    <nc r="F17">
      <v>25</v>
    </nc>
  </rcc>
  <rfmt sheetId="21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29" sId="21">
    <nc r="G17">
      <v>25</v>
    </nc>
  </rcc>
  <rfmt sheetId="21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0" sId="21">
    <nc r="H17">
      <v>25</v>
    </nc>
  </rcc>
  <rfmt sheetId="21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1" sId="21">
    <nc r="I17">
      <v>25</v>
    </nc>
  </rcc>
  <rfmt sheetId="21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2" sId="21">
    <nc r="J17">
      <v>25</v>
    </nc>
  </rcc>
  <rcc rId="2333" sId="21">
    <nc r="K17">
      <v>150</v>
    </nc>
  </rcc>
  <rfmt sheetId="21" sqref="K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4" sId="21">
    <nc r="M17">
      <v>150</v>
    </nc>
  </rcc>
  <rfmt sheetId="21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5" sId="21">
    <nc r="D18">
      <v>30</v>
    </nc>
  </rcc>
  <rfmt sheetId="21" sqref="D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36" sId="21">
    <nc r="E18">
      <v>29</v>
    </nc>
  </rcc>
  <rfmt sheetId="21" sqref="E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7" sId="21">
    <nc r="F18">
      <v>27</v>
    </nc>
  </rcc>
  <rfmt sheetId="21" sqref="F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8" sId="21">
    <nc r="G18">
      <v>28</v>
    </nc>
  </rcc>
  <rfmt sheetId="21" sqref="G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39" sId="21">
    <nc r="H18">
      <v>27</v>
    </nc>
  </rcc>
  <rfmt sheetId="21" sqref="H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0" sId="21">
    <nc r="I18">
      <v>26</v>
    </nc>
  </rcc>
  <rfmt sheetId="21" sqref="I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1" sId="21">
    <nc r="J18">
      <v>27.832999999999998</v>
    </nc>
  </rcc>
  <rfmt sheetId="21" sqref="J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2" sId="21">
    <nc r="K18">
      <v>167</v>
    </nc>
  </rcc>
  <rfmt sheetId="21" sqref="K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3" sId="21">
    <nc r="M18">
      <v>167</v>
    </nc>
  </rcc>
  <rfmt sheetId="21" sqref="M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4" sId="21">
    <nc r="N18">
      <v>2</v>
    </nc>
  </rcc>
  <rfmt sheetId="21" sqref="N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5" sId="21">
    <nc r="D19">
      <v>25</v>
    </nc>
  </rcc>
  <rfmt sheetId="21" sqref="D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46" sId="21">
    <nc r="E19">
      <v>27</v>
    </nc>
  </rcc>
  <rfmt sheetId="21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7" sId="21">
    <nc r="F19">
      <v>25</v>
    </nc>
  </rcc>
  <rfmt sheetId="21" sqref="F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8" sId="21">
    <nc r="G19">
      <v>26</v>
    </nc>
  </rcc>
  <rfmt sheetId="21" sqref="G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49" sId="21">
    <nc r="H19">
      <v>26</v>
    </nc>
  </rcc>
  <rfmt sheetId="21" sqref="H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0" sId="21">
    <nc r="I19">
      <v>25</v>
    </nc>
  </rcc>
  <rfmt sheetId="21" sqref="I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1" sId="21">
    <nc r="J19">
      <v>25.666599999999999</v>
    </nc>
  </rcc>
  <rfmt sheetId="21" sqref="J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2" sId="21">
    <nc r="K19">
      <v>154</v>
    </nc>
  </rcc>
  <rfmt sheetId="21" sqref="K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3" sId="21">
    <nc r="M19">
      <v>154</v>
    </nc>
  </rcc>
  <rfmt sheetId="21" sqref="M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4" sId="21">
    <nc r="D20">
      <v>29</v>
    </nc>
  </rcc>
  <rfmt sheetId="21" sqref="D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355" sId="21">
    <nc r="E20">
      <v>25</v>
    </nc>
  </rcc>
  <rfmt sheetId="21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6" sId="21">
    <nc r="F20">
      <v>30</v>
    </nc>
  </rcc>
  <rfmt sheetId="21" sqref="F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7" sId="21">
    <nc r="G20">
      <v>27</v>
    </nc>
  </rcc>
  <rfmt sheetId="21" sqref="G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8" sId="21">
    <nc r="H20">
      <v>29</v>
    </nc>
  </rcc>
  <rfmt sheetId="21" sqref="H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59" sId="21">
    <nc r="I20">
      <v>25</v>
    </nc>
  </rcc>
  <rfmt sheetId="21" sqref="I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0" sId="21">
    <nc r="J20">
      <v>27.5</v>
    </nc>
  </rcc>
  <rfmt sheetId="21" sqref="J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1" sId="21">
    <nc r="K20">
      <v>165</v>
    </nc>
  </rcc>
  <rfmt sheetId="21" sqref="K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2" sId="21">
    <nc r="M20">
      <v>165</v>
    </nc>
  </rcc>
  <rfmt sheetId="21" sqref="M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363" sId="21">
    <nc r="N20">
      <v>3</v>
    </nc>
  </rcc>
  <rfmt sheetId="21" sqref="N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E20">
    <dxf>
      <fill>
        <patternFill patternType="solid">
          <bgColor rgb="FFFFFF00"/>
        </patternFill>
      </fill>
    </dxf>
  </rfmt>
  <rfmt sheetId="21" sqref="I20">
    <dxf>
      <fill>
        <patternFill patternType="solid">
          <bgColor rgb="FFFFFF00"/>
        </patternFill>
      </fill>
    </dxf>
  </rfmt>
</revision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64" sId="21" ref="A21:XFD21" action="deleteRow">
    <rfmt sheetId="21" xfDxf="1" sqref="A21:XFD21" start="0" length="0"/>
    <rcc rId="0" sId="21" dxf="1">
      <nc r="A21">
        <f>A20+1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21">
        <v>112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21" t="inlineStr">
        <is>
          <t>Суха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5" sId="21" ref="A21:XFD21" action="deleteRow">
    <undo index="0" exp="ref" v="1" dr="A21" r="A22" sId="21"/>
    <rfmt sheetId="21" xfDxf="1" sqref="A21:XFD21" start="0" length="0"/>
    <rcc rId="0" sId="21" dxf="1">
      <nc r="A21">
        <v>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21">
        <v>113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21" t="inlineStr">
        <is>
          <t>Тузяк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366" sId="21" ref="A21:XFD21" action="deleteRow">
    <rfmt sheetId="21" xfDxf="1" sqref="A21:XFD21" start="0" length="0"/>
    <rcc rId="0" sId="21" dxf="1">
      <nc r="A2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21">
        <v>114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21" t="inlineStr">
        <is>
          <t>Булла Євген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367" sId="21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8" sId="21" odxf="1" dxf="1">
    <nc r="B21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69" sId="21" odxf="1" dxf="1">
    <nc r="C21" t="inlineStr">
      <is>
        <t>Суха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0" sId="21" odxf="1" dxf="1">
    <nc r="D2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1" sId="21" odxf="1" dxf="1">
    <nc r="E2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2" sId="21" odxf="1" dxf="1">
    <nc r="F2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3" sId="21" odxf="1" dxf="1">
    <nc r="G2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4" sId="21" odxf="1" dxf="1">
    <nc r="H21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5" sId="21" odxf="1" dxf="1">
    <nc r="I2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6" sId="21" odxf="1" dxf="1">
    <nc r="J21">
      <f>AVERAGE(D21:I21)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77" sId="21" odxf="1" dxf="1">
    <nc r="K21">
      <f>SUM(D21:I21)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1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78" sId="21" odxf="1" dxf="1">
    <nc r="M21">
      <f>K21-L21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1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79" sId="21" odxf="1" dxf="1">
    <nc r="A22">
      <v>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0" sId="21" odxf="1" dxf="1">
    <nc r="B22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1" sId="21" odxf="1" dxf="1">
    <nc r="C22" t="inlineStr">
      <is>
        <t>Тузяк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2" sId="21" odxf="1" dxf="1">
    <nc r="D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3" sId="21" odxf="1" dxf="1">
    <nc r="E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4" sId="21" odxf="1" dxf="1">
    <nc r="F2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5" sId="21" odxf="1" dxf="1">
    <nc r="G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6" sId="21" odxf="1" dxf="1">
    <nc r="H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7" sId="21" odxf="1" dxf="1">
    <nc r="I2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8" sId="21" odxf="1" dxf="1">
    <nc r="J22">
      <f>AVERAGE(D22:I22)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89" sId="21" odxf="1" dxf="1">
    <nc r="K22">
      <f>SUM(D22:I22)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2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90" sId="21" odxf="1" dxf="1">
    <nc r="M22">
      <f>K22-L22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2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391" sId="21" odxf="1" dxf="1">
    <nc r="A23">
      <f>A22+1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2" sId="21" odxf="1" dxf="1">
    <nc r="B23">
      <v>114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3" sId="21" odxf="1" dxf="1">
    <nc r="C23" t="inlineStr">
      <is>
        <t>Булла Євген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4" sId="21" odxf="1" dxf="1">
    <nc r="D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5" sId="21" odxf="1" dxf="1">
    <nc r="E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6" sId="21" odxf="1" dxf="1">
    <nc r="F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7" sId="21" odxf="1" dxf="1">
    <nc r="G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8" sId="21" odxf="1" dxf="1">
    <nc r="H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399" sId="21" odxf="1" dxf="1">
    <nc r="I2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0" sId="21" odxf="1" dxf="1">
    <nc r="J23">
      <f>AVERAGE(D23:I23)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1" sId="21" odxf="1" dxf="1">
    <nc r="K23">
      <f>SUM(D23:I23)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3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02" sId="21" odxf="1" dxf="1">
    <nc r="M23">
      <f>K23-L23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3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03" sId="21" odxf="1" dxf="1">
    <nc r="A24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B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C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D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E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F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G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H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I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J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K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L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1" sqref="M24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2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04" sId="21" odxf="1" dxf="1">
    <nc r="A25">
      <v>15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5" sId="21" odxf="1" dxf="1">
    <nc r="B25">
      <v>150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6" sId="21" odxf="1" dxf="1">
    <nc r="C25" t="inlineStr">
      <is>
        <t>Ванько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7" sId="21" odxf="1" dxf="1">
    <nc r="D2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8" sId="21" odxf="1" dxf="1">
    <nc r="E25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09" sId="21" odxf="1" dxf="1">
    <nc r="F2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0" sId="21" odxf="1" dxf="1">
    <nc r="G2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1" sId="21" odxf="1" dxf="1">
    <nc r="H2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2" sId="21" odxf="1" dxf="1">
    <nc r="I2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3" sId="21" odxf="1" dxf="1">
    <nc r="J25">
      <f>AVERAGE(D25:I25)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4" sId="21" odxf="1" dxf="1">
    <nc r="K25">
      <f>SUM(D25:I25)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15" sId="21" odxf="1" dxf="1">
    <nc r="M25">
      <f>K25-L25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6" sId="21" odxf="1" dxf="1">
    <nc r="N25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7" sId="21" odxf="1" dxf="1">
    <nc r="A26">
      <v>16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8" sId="21" odxf="1" dxf="1">
    <nc r="B26">
      <v>151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19" sId="21" odxf="1" dxf="1">
    <nc r="C26" t="inlineStr">
      <is>
        <t>Косяк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0" sId="21" odxf="1" dxf="1">
    <nc r="A27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1" sId="21" odxf="1" dxf="1">
    <nc r="B27">
      <v>152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2" sId="21" odxf="1" dxf="1">
    <nc r="C27" t="inlineStr">
      <is>
        <t>Сувид 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3" sId="21" odxf="1" dxf="1">
    <nc r="A28">
      <v>18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4" sId="21" odxf="1" dxf="1">
    <nc r="B28">
      <v>153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25" sId="21" odxf="1" dxf="1">
    <nc r="C28" t="inlineStr">
      <is>
        <t>Яковишина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mt sheetId="21" cell="E25" guid="{2E619AC6-59A9-46AD-9F86-765C595CD8AB}" author="Kafo" newLength="27"/>
  <rcv guid="{8EE77AE5-7066-4865-A043-C21D77FEC554}" action="delete"/>
  <rcv guid="{8EE77AE5-7066-4865-A043-C21D77FEC554}" action="add"/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6" sId="21">
    <nc r="D26">
      <v>29</v>
    </nc>
  </rcc>
  <rfmt sheetId="21" sqref="D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27" sId="21">
    <nc r="E26">
      <v>29</v>
    </nc>
  </rcc>
  <rfmt sheetId="21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28" sId="21">
    <nc r="F26">
      <v>28</v>
    </nc>
  </rcc>
  <rfmt sheetId="21" sqref="F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29" sId="21">
    <nc r="G26">
      <v>30</v>
    </nc>
  </rcc>
  <rfmt sheetId="21" sqref="G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0" sId="21">
    <nc r="H26">
      <v>30</v>
    </nc>
  </rcc>
  <rfmt sheetId="21" sqref="H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1" sId="21">
    <nc r="I26">
      <v>29</v>
    </nc>
  </rcc>
  <rfmt sheetId="21" sqref="I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2" sId="21">
    <nc r="J26">
      <f>AVERAGE(D26:I26)</f>
    </nc>
  </rcc>
  <rfmt sheetId="21" sqref="K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33" sId="21">
    <nc r="K26">
      <f>SUM(D26:I26)</f>
    </nc>
  </rcc>
  <rfmt sheetId="21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434" sId="21">
    <nc r="M26">
      <f>K26-L26</f>
    </nc>
  </rcc>
  <rcc rId="2435" sId="21">
    <nc r="N26">
      <v>2</v>
    </nc>
  </rcc>
  <rcc rId="2436" sId="21" odxf="1" dxf="1">
    <nc r="D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7" sId="21" odxf="1" dxf="1">
    <nc r="E27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8" sId="21" odxf="1" dxf="1">
    <nc r="F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39" sId="21" odxf="1" dxf="1">
    <nc r="G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0" sId="21" odxf="1" dxf="1">
    <nc r="H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1" sId="21" odxf="1" dxf="1">
    <nc r="I27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2" sId="21" odxf="1" dxf="1">
    <nc r="J27">
      <f>AVERAGE(D27:I27)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43" sId="21" odxf="1" dxf="1">
    <nc r="K27">
      <f>SUM(D27:I27)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27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44" sId="21" odxf="1" dxf="1">
    <nc r="M27">
      <f>K27-L27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27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5" sId="21">
    <nc r="D28">
      <v>30</v>
    </nc>
  </rcc>
  <rfmt sheetId="21" sqref="D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6" sId="21">
    <nc r="E28">
      <v>30</v>
    </nc>
  </rcc>
  <rfmt sheetId="21" sqref="E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7" sId="21">
    <nc r="F28">
      <v>30</v>
    </nc>
  </rcc>
  <rfmt sheetId="21" sqref="F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8" sId="21">
    <nc r="G28">
      <v>29</v>
    </nc>
  </rcc>
  <rfmt sheetId="21" sqref="G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49" sId="21">
    <nc r="H28">
      <v>28</v>
    </nc>
  </rcc>
  <rfmt sheetId="21" sqref="H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50" sId="21">
    <nc r="I28">
      <v>28</v>
    </nc>
  </rcc>
  <rfmt sheetId="21" sqref="I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51" sId="21">
    <nc r="J28">
      <f>AVERAGE(D28:I28)</f>
    </nc>
  </rcc>
  <rfmt sheetId="21" sqref="K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52" sId="21">
    <nc r="K28">
      <f>SUM(D28:I28)</f>
    </nc>
  </rcc>
  <rfmt sheetId="21" sqref="M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453" sId="21">
    <nc r="M28">
      <f>K28-L28</f>
    </nc>
  </rcc>
  <rcc rId="2454" sId="21">
    <nc r="N28">
      <v>1</v>
    </nc>
  </rcc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5" sId="21" odxf="1" dxf="1">
    <nc r="A29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N29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56" sId="21" odxf="1" dxf="1">
    <nc r="A30">
      <v>19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7" sId="21" odxf="1" dxf="1">
    <nc r="B30">
      <v>170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8" sId="21" odxf="1" dxf="1">
    <nc r="C30" t="inlineStr">
      <is>
        <t>Власенко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59" sId="21" odxf="1" dxf="1">
    <nc r="D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0" sId="21" odxf="1" dxf="1">
    <nc r="E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1" sId="21" odxf="1" dxf="1">
    <nc r="F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2" sId="21" odxf="1" dxf="1">
    <nc r="G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3" sId="21" odxf="1" dxf="1">
    <nc r="H3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4" sId="21" odxf="1" dxf="1">
    <nc r="I3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5" sId="21" odxf="1" dxf="1">
    <nc r="J30">
      <f>AVERAGE(D30:I30)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6" sId="21" odxf="1" dxf="1">
    <nc r="K30">
      <f>SUM(D30:I30)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0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67" sId="21" odxf="1" dxf="1">
    <nc r="M30">
      <f>K30-L30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30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68" sId="21" odxf="1" dxf="1">
    <nc r="A31">
      <v>20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69" sId="21" odxf="1" dxf="1">
    <nc r="B31">
      <v>171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0" sId="21" odxf="1" dxf="1">
    <nc r="C31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1" sId="21" odxf="1" dxf="1">
    <nc r="D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2" sId="21" odxf="1" dxf="1">
    <nc r="E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3" sId="21" odxf="1" dxf="1">
    <nc r="F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4" sId="21" odxf="1" dxf="1">
    <nc r="G3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5" sId="21" odxf="1" dxf="1">
    <nc r="H3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6" sId="21" odxf="1" dxf="1">
    <nc r="I3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7" sId="21" odxf="1" dxf="1">
    <nc r="J31">
      <f>AVERAGE(D31:I31)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78" sId="21" odxf="1" dxf="1">
    <nc r="K31">
      <f>SUM(D31:I31)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1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479" sId="21" odxf="1" dxf="1">
    <nc r="M31">
      <v>175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0" sId="21" odxf="1" dxf="1">
    <nc r="N31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1" sId="21" odxf="1" dxf="1">
    <nc r="A32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2" sId="21" odxf="1" dxf="1">
    <nc r="B32">
      <v>172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3" sId="21" odxf="1" dxf="1">
    <nc r="C32" t="inlineStr">
      <is>
        <t>Загурська Людмила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4" sId="21" odxf="1" dxf="1">
    <nc r="A33">
      <v>22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5" sId="21" odxf="1" dxf="1">
    <nc r="B33">
      <v>173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6" sId="21" odxf="1" dxf="1">
    <nc r="C33" t="inlineStr">
      <is>
        <t>Отрошко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7" sId="21" odxf="1" dxf="1">
    <nc r="A34">
      <v>23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8" sId="21" odxf="1" dxf="1">
    <nc r="B34">
      <v>174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89" sId="21" odxf="1" dxf="1">
    <nc r="C34" t="inlineStr">
      <is>
        <t>Стецюк Мар’яна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0" sId="21" odxf="1" dxf="1">
    <nc r="A35">
      <v>24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1" sId="21" odxf="1" dxf="1">
    <nc r="B35">
      <v>175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492" sId="21" odxf="1" dxf="1">
    <nc r="C35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3" sId="21">
    <nc r="D32">
      <v>25</v>
    </nc>
  </rcc>
  <rfmt sheetId="21" sqref="D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4" sId="21">
    <nc r="E32">
      <v>25</v>
    </nc>
  </rcc>
  <rfmt sheetId="21" sqref="E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5" sId="21">
    <nc r="F32">
      <v>25</v>
    </nc>
  </rcc>
  <rfmt sheetId="21" sqref="F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6" sId="21">
    <nc r="G32">
      <v>25</v>
    </nc>
  </rcc>
  <rfmt sheetId="21" sqref="G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7" sId="21">
    <nc r="H32">
      <v>25</v>
    </nc>
  </rcc>
  <rfmt sheetId="21" sqref="H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8" sId="21">
    <nc r="I32">
      <v>25</v>
    </nc>
  </rcc>
  <rfmt sheetId="21" sqref="I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499" sId="21">
    <nc r="J32">
      <f>AVERAGE(D32:I32)</f>
    </nc>
  </rcc>
  <rfmt sheetId="21" sqref="K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0" sId="21">
    <nc r="K32">
      <f>SUM(D32:I32)</f>
    </nc>
  </rcc>
  <rcc rId="2501" sId="21">
    <nc r="M32">
      <v>150</v>
    </nc>
  </rcc>
  <rcc rId="2502" sId="21">
    <nc r="D33">
      <v>28</v>
    </nc>
  </rcc>
  <rfmt sheetId="21" sqref="D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3" sId="21">
    <nc r="E33">
      <v>28</v>
    </nc>
  </rcc>
  <rfmt sheetId="21" sqref="E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4" sId="21">
    <nc r="F33">
      <v>28</v>
    </nc>
  </rcc>
  <rfmt sheetId="21" sqref="F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5" sId="21">
    <nc r="G33">
      <v>29</v>
    </nc>
  </rcc>
  <rfmt sheetId="21" sqref="G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6" sId="21">
    <nc r="H33">
      <v>27</v>
    </nc>
  </rcc>
  <rfmt sheetId="21" sqref="H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7" sId="21">
    <nc r="I33">
      <v>29</v>
    </nc>
  </rcc>
  <rfmt sheetId="21" sqref="I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8" sId="21">
    <nc r="J33">
      <f>AVERAGE(D33:I33)</f>
    </nc>
  </rcc>
  <rfmt sheetId="21" sqref="K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09" sId="21">
    <nc r="K33">
      <f>SUM(D33:I33)</f>
    </nc>
  </rcc>
  <rcc rId="2510" sId="21">
    <nc r="M33">
      <v>169</v>
    </nc>
  </rcc>
  <rcc rId="2511" sId="21">
    <nc r="N33">
      <v>3</v>
    </nc>
  </rcc>
  <rcc rId="2512" sId="21" odxf="1" dxf="1">
    <nc r="D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3" sId="21" odxf="1" dxf="1">
    <nc r="E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4" sId="21" odxf="1" dxf="1">
    <nc r="F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5" sId="21" odxf="1" dxf="1">
    <nc r="G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6" sId="21" odxf="1" dxf="1">
    <nc r="H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7" sId="21" odxf="1" dxf="1">
    <nc r="I34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8" sId="21" odxf="1" dxf="1">
    <nc r="J34">
      <f>AVERAGE(D34:I34)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19" sId="21" odxf="1" dxf="1">
    <nc r="K34">
      <f>SUM(D34:I34)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4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0" sId="21" odxf="1" dxf="1">
    <nc r="M34">
      <f>K34-L34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N3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21" sId="21">
    <nc r="D35">
      <v>30</v>
    </nc>
  </rcc>
  <rfmt sheetId="21" sqref="D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2522" sId="21">
    <nc r="E35">
      <v>30</v>
    </nc>
  </rcc>
  <rfmt sheetId="21" sqref="E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3" sId="21">
    <nc r="F35">
      <v>29</v>
    </nc>
  </rcc>
  <rfmt sheetId="21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4" sId="21">
    <nc r="G35">
      <v>28</v>
    </nc>
  </rcc>
  <rfmt sheetId="21" sqref="G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5" sId="21">
    <nc r="H35">
      <v>30</v>
    </nc>
  </rcc>
  <rfmt sheetId="21" sqref="H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6" sId="21">
    <nc r="I35">
      <v>30</v>
    </nc>
  </rcc>
  <rfmt sheetId="21" sqref="I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7" sId="21">
    <nc r="J35">
      <f>AVERAGE(D35:I35)</f>
    </nc>
  </rcc>
  <rfmt sheetId="21" sqref="K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28" sId="21">
    <nc r="K35">
      <f>SUM(D35:I35)</f>
    </nc>
  </rcc>
  <rcc rId="2529" sId="21">
    <nc r="M35">
      <v>177</v>
    </nc>
  </rcc>
  <rfmt sheetId="21" sqref="M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30" sId="21">
    <nc r="N35">
      <v>1</v>
    </nc>
  </rcc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1" sId="21" odxf="1" dxf="1">
    <nc r="A36" t="inlineStr">
      <is>
        <t>профі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1" sqref="N36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32" sId="21" odxf="1" dxf="1">
    <nc r="A3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3" sId="21" odxf="1" dxf="1">
    <nc r="B37">
      <v>190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4" sId="21" odxf="1" dxf="1">
    <nc r="C37" t="inlineStr">
      <is>
        <t>Нестерова Олеся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5" sId="21" odxf="1" dxf="1">
    <nc r="D37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6" sId="21" odxf="1" dxf="1">
    <nc r="E37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7" sId="21" odxf="1" dxf="1">
    <nc r="F37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8" sId="21" odxf="1" dxf="1">
    <nc r="G37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39" sId="21" odxf="1" dxf="1">
    <nc r="H37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0" sId="21" odxf="1" dxf="1">
    <nc r="I37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1" sId="21" odxf="1" dxf="1">
    <nc r="J37">
      <f>AVERAGE(D37:I37)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2" sId="21" odxf="1" dxf="1">
    <nc r="K37">
      <f>SUM(D37:I37)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L37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43" sId="21" odxf="1" dxf="1">
    <nc r="M37">
      <f>K37-L37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4" sId="21" odxf="1" dxf="1">
    <nc r="N37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2" sId="1">
    <nc r="N6" t="inlineStr">
      <is>
        <t>Резниченко</t>
      </is>
    </nc>
  </rcc>
  <rcc rId="6193" sId="1">
    <nc r="O6" t="inlineStr">
      <is>
        <t>Соломонова</t>
      </is>
    </nc>
  </rcc>
  <rfmt sheetId="1" sqref="O6">
    <dxf>
      <alignment horizontal="center" vertical="center" textRotation="0" wrapText="0" indent="0" justifyLastLine="0" shrinkToFit="0" readingOrder="0"/>
    </dxf>
  </rfmt>
  <rcv guid="{1072D75B-0AC1-416E-A10D-B13A3FBC1064}" action="delete"/>
  <rcv guid="{1072D75B-0AC1-416E-A10D-B13A3FBC1064}" action="add"/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5" sId="21" odxf="1" dxf="1">
    <nc r="A38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6" sId="21" odxf="1" dxf="1">
    <nc r="B38">
      <v>176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47" sId="21" odxf="1" dxf="1">
    <nc r="C38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8" sId="21">
    <nc r="D38">
      <v>30</v>
    </nc>
  </rcc>
  <rfmt sheetId="21" sqref="D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49" sId="21">
    <nc r="E38">
      <v>29</v>
    </nc>
  </rcc>
  <rfmt sheetId="21" sqref="E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0" sId="21">
    <nc r="F38">
      <v>29</v>
    </nc>
  </rcc>
  <rfmt sheetId="21" sqref="F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1" sId="21">
    <nc r="G38">
      <v>30</v>
    </nc>
  </rcc>
  <rfmt sheetId="21" sqref="G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2" sId="21">
    <nc r="H38">
      <v>29</v>
    </nc>
  </rcc>
  <rfmt sheetId="21" sqref="H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3" sId="21">
    <nc r="I38">
      <v>30</v>
    </nc>
  </rcc>
  <rfmt sheetId="21" sqref="I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1" sqref="J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4" sId="21">
    <nc r="J38">
      <f>AVERAGE(D38:I38)</f>
    </nc>
  </rcc>
  <rfmt sheetId="21" sqref="K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555" sId="21">
    <nc r="K38">
      <f>SUM(D38:I38)</f>
    </nc>
  </rcc>
  <rcc rId="2556" sId="21">
    <nc r="M38">
      <v>177</v>
    </nc>
  </rcc>
  <rcc rId="2557" sId="21">
    <nc r="N38">
      <v>2</v>
    </nc>
  </rcc>
  <rfmt sheetId="21" sqref="N13:N14" start="0" length="0">
    <dxf>
      <border>
        <right style="thin">
          <color indexed="64"/>
        </right>
      </border>
    </dxf>
  </rfmt>
  <rfmt sheetId="21" sqref="D13:N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17:N20" start="0" length="0">
    <dxf>
      <border>
        <right style="thin">
          <color indexed="64"/>
        </right>
      </border>
    </dxf>
  </rfmt>
  <rfmt sheetId="21" sqref="D17:N2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D28:D29" start="0" length="0">
    <dxf>
      <border>
        <left style="thin">
          <color indexed="64"/>
        </left>
      </border>
    </dxf>
  </rfmt>
  <rfmt sheetId="21" sqref="N28:N29" start="0" length="0">
    <dxf>
      <border>
        <right style="thin">
          <color indexed="64"/>
        </right>
      </border>
    </dxf>
  </rfmt>
  <rfmt sheetId="21" sqref="D28:N2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35" start="0" length="0">
    <dxf>
      <border>
        <right style="thin">
          <color indexed="64"/>
        </right>
      </border>
    </dxf>
  </rfmt>
  <rfmt sheetId="21" sqref="D35:N35" start="0" length="0">
    <dxf>
      <border>
        <bottom style="thin">
          <color indexed="64"/>
        </bottom>
      </border>
    </dxf>
  </rfmt>
  <rfmt sheetId="21" sqref="D35:N3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38" start="0" length="0">
    <dxf>
      <border>
        <right style="thin">
          <color indexed="64"/>
        </right>
      </border>
    </dxf>
  </rfmt>
  <rfmt sheetId="21" sqref="D38:N38" start="0" length="0">
    <dxf>
      <border>
        <bottom style="thin">
          <color indexed="64"/>
        </bottom>
      </border>
    </dxf>
  </rfmt>
  <rfmt sheetId="21" sqref="D38:N3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N38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1" sqref="N32:N33" start="0" length="0">
    <dxf>
      <border>
        <right style="thin">
          <color indexed="64"/>
        </right>
      </border>
    </dxf>
  </rfmt>
  <rfmt sheetId="21" sqref="D32:N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1" sqref="N35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1" sqref="N33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1" sqref="N28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1" sqref="N26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20" start="0" length="0">
    <dxf>
      <font>
        <b/>
        <sz val="9"/>
      </font>
      <fill>
        <patternFill patternType="solid">
          <bgColor rgb="FF92D050"/>
        </patternFill>
      </fill>
    </dxf>
  </rfmt>
  <rfmt sheetId="21" sqref="N18" start="0" length="0">
    <dxf>
      <font>
        <b/>
        <sz val="9"/>
      </font>
      <fill>
        <patternFill patternType="solid">
          <bgColor rgb="FF92D050"/>
        </patternFill>
      </fill>
    </dxf>
  </rfmt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D26:M2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B40">
    <dxf>
      <fill>
        <patternFill patternType="solid">
          <bgColor rgb="FFFFFF00"/>
        </patternFill>
      </fill>
    </dxf>
  </rfmt>
  <rcc rId="2558" sId="21">
    <nc r="D40" t="inlineStr">
      <is>
        <t>жовта картка видана судді</t>
      </is>
    </nc>
  </rcc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1" sqref="F13">
    <dxf>
      <fill>
        <patternFill patternType="solid">
          <bgColor rgb="FFFFFF00"/>
        </patternFill>
      </fill>
    </dxf>
  </rfmt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59" sId="21" odxf="1" dxf="1">
    <oc r="M30">
      <f>K30-L30</f>
    </oc>
    <nc r="M30">
      <f>K30-L30</f>
    </nc>
    <odxf/>
    <ndxf/>
  </rcc>
  <rfmt sheetId="21" sqref="M31" start="0" length="0">
    <dxf/>
  </rfmt>
  <rfmt sheetId="21" sqref="M32" start="0" length="0">
    <dxf>
      <font>
        <sz val="9"/>
        <color theme="1"/>
        <name val="Calibri"/>
        <scheme val="minor"/>
      </font>
      <alignment horizontal="center" vertical="center" readingOrder="0"/>
    </dxf>
  </rfmt>
  <rfmt sheetId="21" sqref="M33" start="0" length="0">
    <dxf>
      <font>
        <sz val="9"/>
        <color theme="1"/>
        <name val="Calibri"/>
        <scheme val="minor"/>
      </font>
      <alignment horizontal="center" vertical="center" readingOrder="0"/>
    </dxf>
  </rfmt>
  <rcc rId="2560" sId="21" odxf="1" dxf="1">
    <oc r="M34">
      <f>K34-L34</f>
    </oc>
    <nc r="M34">
      <f>K34-L34</f>
    </nc>
    <odxf/>
    <ndxf/>
  </rcc>
  <rfmt sheetId="21" sqref="M3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561" sId="21" odxf="1" dxf="1">
    <oc r="M37">
      <f>K37-L37</f>
    </oc>
    <nc r="M37">
      <f>K37-L37</f>
    </nc>
    <odxf/>
    <ndxf/>
  </rcc>
  <rfmt sheetId="21" sqref="M38" start="0" length="0">
    <dxf>
      <font>
        <sz val="9"/>
        <color theme="1"/>
        <name val="Calibri"/>
        <scheme val="minor"/>
      </font>
      <alignment horizontal="center" vertical="center" readingOrder="0"/>
    </dxf>
  </rfmt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62" sId="6" ref="A1:XFD1" action="deleteRow">
    <rfmt sheetId="6" xfDxf="1" sqref="A1:XFD1" start="0" length="0"/>
    <rcc rId="0" sId="6" dxf="1">
      <nc r="A1" t="inlineStr">
        <is>
          <t>Номінація: голівудська хвиля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6" sqref="B1" start="0" length="0">
      <dxf>
        <alignment horizontal="center" vertical="center" readingOrder="0"/>
      </dxf>
    </rfmt>
    <rfmt sheetId="6" sqref="C1" start="0" length="0">
      <dxf>
        <alignment horizontal="center" vertical="center" readingOrder="0"/>
      </dxf>
    </rfmt>
    <rfmt sheetId="6" sqref="D1" start="0" length="0">
      <dxf>
        <alignment horizontal="center" vertical="center" readingOrder="0"/>
      </dxf>
    </rfmt>
    <rfmt sheetId="6" sqref="E1" start="0" length="0">
      <dxf>
        <alignment horizontal="center" vertical="center" readingOrder="0"/>
      </dxf>
    </rfmt>
    <rfmt sheetId="6" sqref="F1" start="0" length="0">
      <dxf>
        <alignment horizontal="center" vertical="center" readingOrder="0"/>
      </dxf>
    </rfmt>
    <rfmt sheetId="6" sqref="G1" start="0" length="0">
      <dxf>
        <alignment horizontal="center" vertical="center" readingOrder="0"/>
      </dxf>
    </rfmt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3" sId="6" ref="A1:XFD1" action="deleteRow">
    <rfmt sheetId="6" xfDxf="1" sqref="A1:XFD1" start="0" length="0"/>
    <rfmt sheetId="6" sqref="A1" start="0" length="0">
      <dxf>
        <alignment horizontal="center" vertical="center" readingOrder="0"/>
      </dxf>
    </rfmt>
    <rfmt sheetId="6" sqref="B1" start="0" length="0">
      <dxf>
        <alignment horizontal="center" vertical="center" readingOrder="0"/>
      </dxf>
    </rfmt>
    <rfmt sheetId="6" sqref="C1" start="0" length="0">
      <dxf>
        <alignment horizontal="center" vertical="center" readingOrder="0"/>
      </dxf>
    </rfmt>
    <rfmt sheetId="6" sqref="D1" start="0" length="0">
      <dxf>
        <alignment horizontal="center" vertical="center" readingOrder="0"/>
      </dxf>
    </rfmt>
    <rfmt sheetId="6" sqref="E1" start="0" length="0">
      <dxf>
        <alignment horizontal="center" vertical="center" readingOrder="0"/>
      </dxf>
    </rfmt>
    <rfmt sheetId="6" sqref="F1" start="0" length="0">
      <dxf>
        <alignment horizontal="center" vertical="center" readingOrder="0"/>
      </dxf>
    </rfmt>
    <rfmt sheetId="6" sqref="G1" start="0" length="0">
      <dxf>
        <alignment horizontal="center" vertical="center" readingOrder="0"/>
      </dxf>
    </rfmt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4" sId="6" ref="A1:XFD1" action="deleteRow">
    <rfmt sheetId="6" xfDxf="1" sqref="A1:XFD1" start="0" length="0"/>
    <rcc rId="0" sId="6" dxf="1">
      <nc r="A1" t="inlineStr">
        <is>
          <t>судді</t>
        </is>
      </nc>
      <ndxf>
        <alignment horizontal="left" vertical="center" readingOrder="0"/>
      </ndxf>
    </rcc>
    <rcc rId="0" sId="6" dxf="1">
      <nc r="B1" t="inlineStr">
        <is>
          <t>1.</t>
        </is>
      </nc>
      <ndxf>
        <alignment horizontal="left" vertical="center" readingOrder="0"/>
      </ndxf>
    </rcc>
    <rcc rId="0" sId="6">
      <nc r="C1" t="inlineStr">
        <is>
          <t>Матвічук</t>
        </is>
      </nc>
    </rcc>
    <rfmt sheetId="6" sqref="D1" start="0" length="0">
      <dxf>
        <alignment horizontal="center" vertical="center" readingOrder="0"/>
      </dxf>
    </rfmt>
    <rcc rId="0" sId="6" dxf="1">
      <nc r="E1" t="inlineStr">
        <is>
          <t>4.</t>
        </is>
      </nc>
      <ndxf>
        <alignment horizontal="left" vertical="center" readingOrder="0"/>
      </ndxf>
    </rcc>
    <rcc rId="0" sId="6" dxf="1">
      <nc r="F1" t="inlineStr">
        <is>
          <t>Ксеніта</t>
        </is>
      </nc>
      <ndxf>
        <alignment horizontal="left" vertical="center" readingOrder="0"/>
      </ndxf>
    </rcc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5" sId="6" ref="A1:XFD1" action="deleteRow">
    <rfmt sheetId="6" xfDxf="1" sqref="A1:XFD1" start="0" length="0"/>
    <rfmt sheetId="6" sqref="A1" start="0" length="0">
      <dxf>
        <alignment horizontal="left" vertical="center" readingOrder="0"/>
      </dxf>
    </rfmt>
    <rcc rId="0" sId="6" dxf="1">
      <nc r="B1" t="inlineStr">
        <is>
          <t>2.</t>
        </is>
      </nc>
      <ndxf>
        <alignment horizontal="left" vertical="center" readingOrder="0"/>
      </ndxf>
    </rcc>
    <rcc rId="0" sId="6">
      <nc r="C1" t="inlineStr">
        <is>
          <t>Цюра</t>
        </is>
      </nc>
    </rcc>
    <rfmt sheetId="6" sqref="D1" start="0" length="0">
      <dxf>
        <alignment horizontal="center" vertical="center" readingOrder="0"/>
      </dxf>
    </rfmt>
    <rcc rId="0" sId="6" dxf="1">
      <nc r="E1" t="inlineStr">
        <is>
          <t>5.</t>
        </is>
      </nc>
      <ndxf>
        <alignment horizontal="left" vertical="center" readingOrder="0"/>
      </ndxf>
    </rcc>
    <rcc rId="0" sId="6" dxf="1">
      <nc r="F1" t="inlineStr">
        <is>
          <t>Гондз</t>
        </is>
      </nc>
      <ndxf>
        <alignment horizontal="left" vertical="center" readingOrder="0"/>
      </ndxf>
    </rcc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6" sId="6" ref="A1:XFD1" action="deleteRow">
    <rfmt sheetId="6" xfDxf="1" sqref="A1:XFD1" start="0" length="0"/>
    <rfmt sheetId="6" sqref="A1" start="0" length="0">
      <dxf>
        <alignment horizontal="left" vertical="center" readingOrder="0"/>
      </dxf>
    </rfmt>
    <rcc rId="0" sId="6" dxf="1">
      <nc r="B1" t="inlineStr">
        <is>
          <t>3.</t>
        </is>
      </nc>
      <ndxf>
        <alignment horizontal="left" vertical="center" readingOrder="0"/>
      </ndxf>
    </rcc>
    <rcc rId="0" sId="6">
      <nc r="C1" t="inlineStr">
        <is>
          <t>Ніколаєв</t>
        </is>
      </nc>
    </rcc>
    <rfmt sheetId="6" sqref="D1" start="0" length="0">
      <dxf>
        <alignment horizontal="center" vertical="center" readingOrder="0"/>
      </dxf>
    </rfmt>
    <rcc rId="0" sId="6" dxf="1">
      <nc r="E1" t="inlineStr">
        <is>
          <t xml:space="preserve">6. </t>
        </is>
      </nc>
      <ndxf>
        <alignment horizontal="left" vertical="center" readingOrder="0"/>
      </ndxf>
    </rcc>
    <rcc rId="0" sId="6" dxf="1">
      <nc r="F1" t="inlineStr">
        <is>
          <t>Панченко</t>
        </is>
      </nc>
      <ndxf>
        <alignment horizontal="left" vertical="center" readingOrder="0"/>
      </ndxf>
    </rcc>
    <rfmt sheetId="6" sqref="G1" start="0" length="0">
      <dxf>
        <alignment horizontal="center" vertical="center" readingOrder="0"/>
      </dxf>
    </rfmt>
    <rcc rId="0" sId="6" dxf="1">
      <nc r="H1" t="inlineStr">
        <is>
          <t>суддя стажер. Бали зараховуються</t>
        </is>
      </nc>
      <ndxf>
        <alignment horizontal="center" vertical="center" readingOrder="0"/>
      </ndxf>
    </rcc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7" sId="6" ref="A1:XFD1" action="deleteRow">
    <rfmt sheetId="6" xfDxf="1" sqref="A1:XFD1" start="0" length="0"/>
    <rfmt sheetId="6" sqref="A1" start="0" length="0">
      <dxf>
        <alignment horizontal="center" vertical="center" readingOrder="0"/>
      </dxf>
    </rfmt>
    <rfmt sheetId="6" sqref="B1" start="0" length="0">
      <dxf>
        <alignment horizontal="center" vertical="center" readingOrder="0"/>
      </dxf>
    </rfmt>
    <rfmt sheetId="6" sqref="C1" start="0" length="0">
      <dxf>
        <alignment horizontal="center" vertical="center" readingOrder="0"/>
      </dxf>
    </rfmt>
    <rfmt sheetId="6" sqref="D1" start="0" length="0">
      <dxf>
        <alignment horizontal="center" vertical="center" readingOrder="0"/>
      </dxf>
    </rfmt>
    <rfmt sheetId="6" sqref="E1" start="0" length="0">
      <dxf>
        <alignment horizontal="center" vertical="center" readingOrder="0"/>
      </dxf>
    </rfmt>
    <rfmt sheetId="6" sqref="F1" start="0" length="0">
      <dxf>
        <alignment horizontal="center" vertical="center" readingOrder="0"/>
      </dxf>
    </rfmt>
    <rfmt sheetId="6" sqref="G1" start="0" length="0">
      <dxf>
        <alignment horizontal="center" vertical="center" readingOrder="0"/>
      </dxf>
    </rfmt>
    <rfmt sheetId="6" sqref="H1" start="0" length="0">
      <dxf>
        <alignment horizontal="center" vertical="center" readingOrder="0"/>
      </dxf>
    </rfmt>
    <rfmt sheetId="6" sqref="I1" start="0" length="0">
      <dxf>
        <alignment horizontal="center" vertical="center" readingOrder="0"/>
      </dxf>
    </rfmt>
    <rfmt sheetId="6" sqref="J1" start="0" length="0">
      <dxf>
        <alignment horizontal="center" vertical="center" readingOrder="0"/>
      </dxf>
    </rfmt>
    <rfmt sheetId="6" sqref="K1" start="0" length="0">
      <dxf>
        <alignment horizontal="center" vertical="center" readingOrder="0"/>
      </dxf>
    </rfmt>
    <rfmt sheetId="6" sqref="L1" start="0" length="0">
      <dxf>
        <alignment horizontal="center" vertical="center" readingOrder="0"/>
      </dxf>
    </rfmt>
    <rfmt sheetId="6" sqref="M1" start="0" length="0">
      <dxf>
        <alignment horizontal="center" vertical="center" readingOrder="0"/>
      </dxf>
    </rfmt>
  </rrc>
  <rrc rId="2568" sId="6" ref="A1:XFD1" action="deleteRow">
    <rfmt sheetId="6" xfDxf="1" sqref="A1:XFD1" start="0" length="0"/>
    <rcc rId="0" sId="6" dxf="1">
      <nc r="A1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E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J1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L1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6" dxf="1">
      <nc r="M1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69" sId="6" ref="A1:XFD1" action="deleteRow">
    <rfmt sheetId="6" xfDxf="1" sqref="A1:XFD1" start="0" length="0"/>
    <rfmt sheetId="6" sqref="A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B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D1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J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0" sId="6" ref="A1:XFD1" action="deleteRow">
    <rfmt sheetId="6" xfDxf="1" sqref="A1:XFD1" start="0" length="0"/>
    <rcc rId="0" sId="6" dxf="1">
      <nc r="A1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1" sId="6" ref="A1:XFD1" action="deleteRow">
    <undo index="0" exp="ref" v="1" dr="A1" r="A2" sId="6"/>
    <rfmt sheetId="6" xfDxf="1" sqref="A1:XFD1" start="0" length="0"/>
    <rcc rId="0" sId="6" dxf="1">
      <nc r="A1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Духовченко Ілона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72" sId="6" ref="A1:XFD1" action="deleteRow">
    <undo index="0" exp="ref" v="1" dr="A1" r="A2" sId="6"/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Жук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3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Заліско Діана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74" sId="6" ref="A1:XFD1" action="deleteRow">
    <rfmt sheetId="6" xfDxf="1" sqref="A1:XFD1" start="0" length="0"/>
    <rcc rId="0" sId="6" dxf="1">
      <nc r="A1">
        <v>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Молдован Каріна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5" sId="6" ref="A1:XFD1" action="deleteRow">
    <rfmt sheetId="6" xfDxf="1" sqref="A1:XFD1" start="0" length="0"/>
    <rcc rId="0" sId="6" dxf="1">
      <nc r="A1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Мороз Анастасія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6" sId="6" ref="A1:XFD1" action="deleteRow">
    <rfmt sheetId="6" xfDxf="1" sqref="A1:XFD1" start="0" length="0"/>
    <rcc rId="0" sId="6" dxf="1">
      <nc r="A1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Нумерована Христина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7" sId="6" ref="A1:XFD1" action="deleteRow">
    <undo index="0" exp="ref" v="1" dr="A1" r="A2" sId="6"/>
    <rfmt sheetId="6" xfDxf="1" sqref="A1:XFD1" start="0" length="0"/>
    <rcc rId="0" sId="6" dxf="1">
      <nc r="A1">
        <v>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Павелко Тетяна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8" sId="6" ref="A1:XFD1" action="deleteRow">
    <undo index="0" exp="ref" v="1" dr="A1" r="A2" sId="6"/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Перун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79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109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Пончка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167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0" sId="6" ref="A1:XFD1" action="deleteRow">
    <undo index="0" exp="ref" v="1" dr="A1" r="A2" sId="6"/>
    <rfmt sheetId="6" xfDxf="1" sqref="A1:XFD1" start="0" length="0"/>
    <rcc rId="0" sId="6" dxf="1">
      <nc r="A1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Поправка Валентина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1" sId="6" ref="A1:XFD1" action="deleteRow">
    <undo index="0" exp="ref" v="1" dr="A1" r="A2" sId="6"/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Савляк Олександра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2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Суха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3" sId="6" ref="A1:XFD1" action="deleteRow">
    <undo index="0" exp="ref" v="1" dr="A1" r="A2" sId="6"/>
    <rfmt sheetId="6" xfDxf="1" sqref="A1:XFD1" start="0" length="0"/>
    <rcc rId="0" sId="6" dxf="1">
      <nc r="A1">
        <v>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Тузяк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4" sId="6" ref="A1:XFD1" action="deleteRow">
    <rfmt sheetId="6" xfDxf="1" sqref="A1:XFD1" start="0" length="0"/>
    <rcc rId="0" sId="6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114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Булла Євген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5" sId="6" ref="A1:XFD1" action="deleteRow">
    <rfmt sheetId="6" xfDxf="1" sqref="A1:XFD1" start="0" length="0"/>
    <rcc rId="0" sId="6" dxf="1">
      <nc r="A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6" sId="6" ref="A1:XFD1" action="deleteRow">
    <rfmt sheetId="6" xfDxf="1" sqref="A1:XFD1" start="0" length="0"/>
    <rcc rId="0" sId="6" dxf="1">
      <nc r="A1">
        <v>15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Ванько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7" sId="6" ref="A1:XFD1" action="deleteRow">
    <rfmt sheetId="6" xfDxf="1" sqref="A1:XFD1" start="0" length="0"/>
    <rcc rId="0" sId="6" dxf="1">
      <nc r="A1">
        <v>16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Косяк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88" sId="6" ref="A1:XFD1" action="deleteRow">
    <rfmt sheetId="6" xfDxf="1" sqref="A1:XFD1" start="0" length="0"/>
    <rcc rId="0" sId="6" dxf="1">
      <nc r="A1">
        <v>17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Сувид 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89" sId="6" ref="A1:XFD1" action="deleteRow">
    <rfmt sheetId="6" xfDxf="1" sqref="A1:XFD1" start="0" length="0"/>
    <rcc rId="0" sId="6" dxf="1">
      <nc r="A1">
        <v>18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153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Яковишина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0" sId="6" ref="A1:XFD1" action="deleteRow">
    <rfmt sheetId="6" xfDxf="1" sqref="A1:XFD1" start="0" length="0"/>
    <rcc rId="0" sId="6" dxf="1">
      <nc r="A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1" sId="6" ref="A1:XFD1" action="deleteRow">
    <rfmt sheetId="6" xfDxf="1" sqref="A1:XFD1" start="0" length="0"/>
    <rcc rId="0" sId="6" dxf="1">
      <nc r="A1">
        <v>19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Власенко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2" sId="6" ref="A1:XFD1" action="deleteRow">
    <rfmt sheetId="6" xfDxf="1" sqref="A1:XFD1" start="0" length="0"/>
    <rcc rId="0" sId="6" dxf="1">
      <nc r="A1">
        <v>20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175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3" sId="6" ref="A1:XFD1" action="deleteRow">
    <rfmt sheetId="6" xfDxf="1" sqref="A1:XFD1" start="0" length="0"/>
    <rcc rId="0" sId="6" dxf="1">
      <nc r="A1">
        <v>21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Загурська Людмила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4" sId="6" ref="A1:XFD1" action="deleteRow">
    <rfmt sheetId="6" xfDxf="1" sqref="A1:XFD1" start="0" length="0"/>
    <rcc rId="0" sId="6" dxf="1">
      <nc r="A1">
        <v>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Отрошко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169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5" sId="6" ref="A1:XFD1" action="deleteRow">
    <rfmt sheetId="6" xfDxf="1" sqref="A1:XFD1" start="0" length="0"/>
    <rcc rId="0" sId="6" dxf="1">
      <nc r="A1">
        <v>23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Стецюк Мар’яна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6" sId="6" ref="A1:XFD1" action="deleteRow">
    <rfmt sheetId="6" xfDxf="1" sqref="A1:XFD1" start="0" length="0"/>
    <rcc rId="0" sId="6" dxf="1">
      <nc r="A1">
        <v>24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v>177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7" sId="6" ref="A1:XFD1" action="deleteRow">
    <rfmt sheetId="6" xfDxf="1" sqref="A1:XFD1" start="0" length="0"/>
    <rcc rId="0" sId="6" dxf="1">
      <nc r="A1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6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6" sqref="M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6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598" sId="6" ref="A1:XFD1" action="deleteRow">
    <rfmt sheetId="6" xfDxf="1" sqref="A1:XFD1" start="0" length="0"/>
    <rcc rId="0" sId="6" dxf="1">
      <nc r="A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190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Нестерова Олеся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99" sId="6" ref="A1:XFD1" action="deleteRow">
    <rfmt sheetId="6" xfDxf="1" sqref="A1:XFD1" start="0" length="0"/>
    <rcc rId="0" sId="6" dxf="1">
      <nc r="A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>
        <v>176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00" sId="6" ref="A1:XFD1" action="deleteRow">
    <rfmt sheetId="6" xfDxf="1" sqref="A1:XFD1" start="0" length="0"/>
  </rrc>
  <rrc rId="2601" sId="6" ref="A1:XFD1" action="deleteRow">
    <rfmt sheetId="6" xfDxf="1" sqref="A1:XFD1" start="0" length="0"/>
  </rrc>
  <rrc rId="2602" sId="6" ref="A1:XFD1" action="deleteRow">
    <rfmt sheetId="6" xfDxf="1" sqref="A1:XFD1" start="0" length="0"/>
  </rrc>
  <rrc rId="2603" sId="6" ref="A1:XFD1" action="deleteRow">
    <rfmt sheetId="6" xfDxf="1" sqref="A1:XFD1" start="0" length="0"/>
  </rrc>
  <rrc rId="2604" sId="6" ref="A1:XFD1" action="deleteRow">
    <rfmt sheetId="6" xfDxf="1" sqref="A1:XFD1" start="0" length="0"/>
  </rrc>
  <rrc rId="2605" sId="6" ref="A1:XFD1" action="deleteRow">
    <rfmt sheetId="6" xfDxf="1" sqref="A1:XFD1" start="0" length="0"/>
  </rrc>
  <rrc rId="2606" sId="6" ref="A1:XFD1" action="deleteRow">
    <rfmt sheetId="6" xfDxf="1" sqref="A1:XFD1" start="0" length="0"/>
  </rrc>
  <rrc rId="2607" sId="6" ref="A1:XFD1" action="deleteRow">
    <rfmt sheetId="6" xfDxf="1" sqref="A1:XFD1" start="0" length="0"/>
  </rrc>
  <rrc rId="2608" sId="6" ref="A1:XFD1" action="deleteRow">
    <rfmt sheetId="6" xfDxf="1" sqref="A1:XFD1" start="0" length="0"/>
  </rrc>
  <rrc rId="2609" sId="6" ref="A1:XFD1" action="deleteRow">
    <rfmt sheetId="6" xfDxf="1" sqref="A1:XFD1" start="0" length="0"/>
  </rrc>
  <rrc rId="2610" sId="6" ref="A1:XFD1" action="deleteRow">
    <rfmt sheetId="6" xfDxf="1" sqref="A1:XFD1" start="0" length="0"/>
  </rrc>
  <rrc rId="2611" sId="6" ref="A1:XFD1" action="deleteRow">
    <rfmt sheetId="6" xfDxf="1" sqref="A1:XFD1" start="0" length="0"/>
  </rrc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2612" sheetId="21" oldName="[жіноча секція!.xlsx]Лист2" newName="[жіноча секція!.xlsx]голівудська хвиля"/>
  <rsnm rId="2613" sheetId="6" oldName="[жіноча секція!.xlsx]голівудська хвиля" newName="[жіноча секція!.xlsx]лист1"/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4" sId="9">
    <oc r="C29" t="inlineStr">
      <is>
        <t>жовта картка судді</t>
      </is>
    </oc>
    <nc r="C29" t="inlineStr">
      <is>
        <t>жовта картка  видана судді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94" sId="11">
    <nc r="A13">
      <v>1</v>
    </nc>
  </rcc>
  <rcc rId="6195" sId="11">
    <nc r="L6" t="inlineStr">
      <is>
        <t>Резниченко</t>
      </is>
    </nc>
  </rcc>
  <rm rId="6196" sheetId="11" source="M7:N8" destination="P8:Q9" sourceSheetId="11"/>
  <rm rId="6197" sheetId="11" source="P8:Q9" destination="P7:Q8" sourceSheetId="11"/>
  <rcc rId="6198" sId="11" odxf="1" dxf="1">
    <nc r="M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199" sId="11" odxf="1" dxf="1">
    <nc r="N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00" sId="11" odxf="1" dxf="1">
    <nc r="O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M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N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9" start="0" length="0">
    <dxf>
      <fill>
        <patternFill patternType="solid">
          <bgColor theme="0"/>
        </patternFill>
      </fill>
    </dxf>
  </rfmt>
  <rfmt sheetId="11" sqref="P9" start="0" length="0">
    <dxf>
      <fill>
        <patternFill patternType="solid">
          <bgColor theme="0"/>
        </patternFill>
      </fill>
    </dxf>
  </rfmt>
  <rfmt sheetId="11" sqref="Q9" start="0" length="0">
    <dxf>
      <fill>
        <patternFill patternType="solid">
          <bgColor theme="0"/>
        </patternFill>
      </fill>
    </dxf>
  </rfmt>
  <rfmt sheetId="11" sqref="O1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2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2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2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3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3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3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4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4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4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5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5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5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6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6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6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7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7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7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8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8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8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19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9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9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2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2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2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2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2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2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O22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22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22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v guid="{1072D75B-0AC1-416E-A10D-B13A3FBC1064}" action="delete"/>
  <rcv guid="{1072D75B-0AC1-416E-A10D-B13A3FBC1064}" action="add"/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D23">
    <dxf>
      <fill>
        <patternFill patternType="solid">
          <bgColor rgb="FFFFFF00"/>
        </patternFill>
      </fill>
    </dxf>
  </rfmt>
  <rfmt sheetId="9" sqref="M23">
    <dxf>
      <fill>
        <patternFill patternType="solid">
          <bgColor rgb="FFFFFF00"/>
        </patternFill>
      </fill>
    </dxf>
  </rfmt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M19">
    <dxf>
      <fill>
        <patternFill patternType="solid">
          <bgColor rgb="FFFFFF00"/>
        </patternFill>
      </fill>
    </dxf>
  </rfmt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5" sId="11">
    <oc r="C24" t="inlineStr">
      <is>
        <t>жовта картка судді</t>
      </is>
    </oc>
    <nc r="C24" t="inlineStr">
      <is>
        <t>жовта картка видана судді</t>
      </is>
    </nc>
  </rcc>
  <rfmt sheetId="11" sqref="E13:F13">
    <dxf>
      <fill>
        <patternFill patternType="solid">
          <bgColor rgb="FFFFFF00"/>
        </patternFill>
      </fill>
    </dxf>
  </rfmt>
</revisions>
</file>

<file path=xl/revisions/revisionLog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H16">
    <dxf>
      <fill>
        <patternFill patternType="solid">
          <bgColor rgb="FFFFFF00"/>
        </patternFill>
      </fill>
    </dxf>
  </rfmt>
  <rfmt sheetId="12" sqref="D21">
    <dxf>
      <fill>
        <patternFill patternType="solid">
          <bgColor rgb="FFFFFF00"/>
        </patternFill>
      </fill>
    </dxf>
  </rfmt>
  <rfmt sheetId="12" sqref="H22:I22">
    <dxf>
      <fill>
        <patternFill patternType="solid">
          <bgColor rgb="FFFFFF00"/>
        </patternFill>
      </fill>
    </dxf>
  </rfmt>
</revisions>
</file>

<file path=xl/revisions/revisionLog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is rId="2616" sheetId="22" name="[жіноча секція!.xlsx]Лист3" sheetPosition="14"/>
  <rcc rId="2617" sId="22" odxf="1" dxf="1">
    <nc r="A1" t="inlineStr">
      <is>
        <t>Номінація: світське життя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2" sqref="B1" start="0" length="0">
    <dxf>
      <alignment horizontal="center" vertical="center" readingOrder="0"/>
    </dxf>
  </rfmt>
  <rfmt sheetId="22" sqref="C1" start="0" length="0">
    <dxf>
      <alignment horizontal="center" vertical="center" readingOrder="0"/>
    </dxf>
  </rfmt>
  <rfmt sheetId="22" sqref="D1" start="0" length="0">
    <dxf>
      <alignment horizontal="center" vertical="center" readingOrder="0"/>
    </dxf>
  </rfmt>
  <rfmt sheetId="22" sqref="E1" start="0" length="0">
    <dxf>
      <alignment horizontal="center" vertical="center" readingOrder="0"/>
    </dxf>
  </rfmt>
  <rfmt sheetId="22" sqref="F1" start="0" length="0">
    <dxf>
      <alignment horizontal="center" vertical="center" readingOrder="0"/>
    </dxf>
  </rfmt>
  <rfmt sheetId="22" sqref="G1" start="0" length="0">
    <dxf>
      <alignment horizontal="center" vertical="center" readingOrder="0"/>
    </dxf>
  </rfmt>
  <rfmt sheetId="22" sqref="H1" start="0" length="0">
    <dxf>
      <alignment horizontal="center" vertical="center" readingOrder="0"/>
    </dxf>
  </rfmt>
  <rfmt sheetId="22" sqref="I1" start="0" length="0">
    <dxf>
      <alignment horizontal="center" vertical="center" readingOrder="0"/>
    </dxf>
  </rfmt>
  <rfmt sheetId="22" sqref="J1" start="0" length="0">
    <dxf>
      <alignment horizontal="center" vertical="center" readingOrder="0"/>
    </dxf>
  </rfmt>
  <rfmt sheetId="22" sqref="K1" start="0" length="0">
    <dxf>
      <alignment horizontal="center" vertical="center" readingOrder="0"/>
    </dxf>
  </rfmt>
  <rfmt sheetId="22" sqref="L1" start="0" length="0">
    <dxf>
      <alignment horizontal="center" vertical="center" readingOrder="0"/>
    </dxf>
  </rfmt>
  <rfmt sheetId="22" sqref="A2" start="0" length="0">
    <dxf>
      <alignment horizontal="center" vertical="center" readingOrder="0"/>
    </dxf>
  </rfmt>
  <rfmt sheetId="22" sqref="B2" start="0" length="0">
    <dxf>
      <alignment horizontal="center" vertical="center" readingOrder="0"/>
    </dxf>
  </rfmt>
  <rfmt sheetId="22" sqref="C2" start="0" length="0">
    <dxf>
      <alignment horizontal="center" vertical="center" readingOrder="0"/>
    </dxf>
  </rfmt>
  <rfmt sheetId="22" sqref="D2" start="0" length="0">
    <dxf>
      <alignment horizontal="center" vertical="center" readingOrder="0"/>
    </dxf>
  </rfmt>
  <rfmt sheetId="22" sqref="E2" start="0" length="0">
    <dxf>
      <alignment horizontal="center" vertical="center" readingOrder="0"/>
    </dxf>
  </rfmt>
  <rfmt sheetId="22" sqref="F2" start="0" length="0">
    <dxf>
      <alignment horizontal="center" vertical="center" readingOrder="0"/>
    </dxf>
  </rfmt>
  <rfmt sheetId="22" sqref="G2" start="0" length="0">
    <dxf>
      <alignment horizontal="center" vertical="center" readingOrder="0"/>
    </dxf>
  </rfmt>
  <rfmt sheetId="22" sqref="H2" start="0" length="0">
    <dxf>
      <alignment horizontal="center" vertical="center" readingOrder="0"/>
    </dxf>
  </rfmt>
  <rfmt sheetId="22" sqref="I2" start="0" length="0">
    <dxf>
      <alignment horizontal="center" vertical="center" readingOrder="0"/>
    </dxf>
  </rfmt>
  <rfmt sheetId="22" sqref="J2" start="0" length="0">
    <dxf>
      <alignment horizontal="center" vertical="center" readingOrder="0"/>
    </dxf>
  </rfmt>
  <rfmt sheetId="22" sqref="K2" start="0" length="0">
    <dxf>
      <alignment horizontal="center" vertical="center" readingOrder="0"/>
    </dxf>
  </rfmt>
  <rfmt sheetId="22" sqref="L2" start="0" length="0">
    <dxf>
      <alignment horizontal="center" vertical="center" readingOrder="0"/>
    </dxf>
  </rfmt>
  <rcc rId="2618" sId="22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2619" sId="22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2620" sId="22">
    <nc r="C3" t="inlineStr">
      <is>
        <t>Матвійчук</t>
      </is>
    </nc>
  </rcc>
  <rfmt sheetId="22" sqref="D3" start="0" length="0">
    <dxf>
      <alignment horizontal="center" vertical="center" readingOrder="0"/>
    </dxf>
  </rfmt>
  <rcc rId="2621" sId="22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2622" sId="22" odxf="1" dxf="1">
    <nc r="F3" t="inlineStr">
      <is>
        <t>Гондз</t>
      </is>
    </nc>
    <odxf>
      <alignment horizontal="general" vertical="bottom" readingOrder="0"/>
    </odxf>
    <ndxf>
      <alignment horizontal="left" vertical="center" readingOrder="0"/>
    </ndxf>
  </rcc>
  <rfmt sheetId="22" sqref="H3" start="0" length="0">
    <dxf>
      <alignment horizontal="center" vertical="center" readingOrder="0"/>
    </dxf>
  </rfmt>
  <rfmt sheetId="22" sqref="I3" start="0" length="0">
    <dxf>
      <alignment horizontal="center" vertical="center" readingOrder="0"/>
    </dxf>
  </rfmt>
  <rfmt sheetId="22" sqref="J3" start="0" length="0">
    <dxf>
      <alignment horizontal="center" vertical="center" readingOrder="0"/>
    </dxf>
  </rfmt>
  <rfmt sheetId="22" sqref="K3" start="0" length="0">
    <dxf>
      <alignment horizontal="center" vertical="center" readingOrder="0"/>
    </dxf>
  </rfmt>
  <rfmt sheetId="22" sqref="L3" start="0" length="0">
    <dxf>
      <alignment horizontal="center" vertical="center" readingOrder="0"/>
    </dxf>
  </rfmt>
  <rfmt sheetId="22" sqref="A4" start="0" length="0">
    <dxf>
      <alignment horizontal="left" vertical="center" readingOrder="0"/>
    </dxf>
  </rfmt>
  <rcc rId="2623" sId="22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2624" sId="22">
    <nc r="C4" t="inlineStr">
      <is>
        <t>Цюра</t>
      </is>
    </nc>
  </rcc>
  <rfmt sheetId="22" sqref="D4" start="0" length="0">
    <dxf>
      <alignment horizontal="center" vertical="center" readingOrder="0"/>
    </dxf>
  </rfmt>
  <rcc rId="2625" sId="22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2626" sId="22" odxf="1" dxf="1">
    <nc r="F4" t="inlineStr">
      <is>
        <t>Вавіло</t>
      </is>
    </nc>
    <odxf>
      <alignment horizontal="general" vertical="bottom" readingOrder="0"/>
    </odxf>
    <ndxf>
      <alignment horizontal="left" vertical="center" readingOrder="0"/>
    </ndxf>
  </rcc>
  <rfmt sheetId="22" sqref="H4" start="0" length="0">
    <dxf>
      <alignment horizontal="center" vertical="center" readingOrder="0"/>
    </dxf>
  </rfmt>
  <rfmt sheetId="22" sqref="I4" start="0" length="0">
    <dxf>
      <alignment horizontal="center" vertical="center" readingOrder="0"/>
    </dxf>
  </rfmt>
  <rfmt sheetId="22" sqref="J4" start="0" length="0">
    <dxf>
      <alignment horizontal="center" vertical="center" readingOrder="0"/>
    </dxf>
  </rfmt>
  <rfmt sheetId="22" sqref="K4" start="0" length="0">
    <dxf>
      <alignment horizontal="center" vertical="center" readingOrder="0"/>
    </dxf>
  </rfmt>
  <rfmt sheetId="22" sqref="L4" start="0" length="0">
    <dxf>
      <alignment horizontal="center" vertical="center" readingOrder="0"/>
    </dxf>
  </rfmt>
  <rfmt sheetId="22" sqref="A5" start="0" length="0">
    <dxf>
      <alignment horizontal="left" vertical="center" readingOrder="0"/>
    </dxf>
  </rfmt>
  <rcc rId="2627" sId="22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2628" sId="22">
    <nc r="C5" t="inlineStr">
      <is>
        <t>Ніколаєв</t>
      </is>
    </nc>
  </rcc>
  <rfmt sheetId="22" sqref="D5" start="0" length="0">
    <dxf>
      <alignment horizontal="center" vertical="center" readingOrder="0"/>
    </dxf>
  </rfmt>
  <rcc rId="2629" sId="22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2630" sId="22" odxf="1" dxf="1">
    <nc r="F5" t="inlineStr">
      <is>
        <t>Панченко суддя стажер. Бали не враховуються</t>
      </is>
    </nc>
    <odxf>
      <alignment horizontal="general" vertical="bottom" readingOrder="0"/>
    </odxf>
    <ndxf>
      <alignment horizontal="left" vertical="center" readingOrder="0"/>
    </ndxf>
  </rcc>
  <rfmt sheetId="22" sqref="G5" start="0" length="0">
    <dxf>
      <alignment horizontal="center" vertical="center" readingOrder="0"/>
    </dxf>
  </rfmt>
  <rfmt sheetId="22" sqref="H5" start="0" length="0">
    <dxf>
      <alignment horizontal="center" vertical="center" readingOrder="0"/>
    </dxf>
  </rfmt>
  <rfmt sheetId="22" sqref="I5" start="0" length="0">
    <dxf>
      <alignment horizontal="center" vertical="center" readingOrder="0"/>
    </dxf>
  </rfmt>
  <rfmt sheetId="22" sqref="J5" start="0" length="0">
    <dxf>
      <alignment horizontal="center" vertical="center" readingOrder="0"/>
    </dxf>
  </rfmt>
  <rfmt sheetId="22" sqref="K5" start="0" length="0">
    <dxf>
      <alignment horizontal="center" vertical="center" readingOrder="0"/>
    </dxf>
  </rfmt>
  <rfmt sheetId="22" sqref="L5" start="0" length="0">
    <dxf>
      <alignment horizontal="center" vertical="center" readingOrder="0"/>
    </dxf>
  </rfmt>
  <rfmt sheetId="22" sqref="A6" start="0" length="0">
    <dxf>
      <alignment horizontal="center" vertical="center" readingOrder="0"/>
    </dxf>
  </rfmt>
  <rfmt sheetId="22" sqref="B6" start="0" length="0">
    <dxf>
      <alignment horizontal="center" vertical="center" readingOrder="0"/>
    </dxf>
  </rfmt>
  <rfmt sheetId="22" sqref="C6" start="0" length="0">
    <dxf>
      <alignment horizontal="center" vertical="center" readingOrder="0"/>
    </dxf>
  </rfmt>
  <rfmt sheetId="22" sqref="D6" start="0" length="0">
    <dxf>
      <alignment horizontal="center" vertical="center" readingOrder="0"/>
    </dxf>
  </rfmt>
  <rfmt sheetId="22" sqref="E6" start="0" length="0">
    <dxf>
      <alignment horizontal="center" vertical="center" readingOrder="0"/>
    </dxf>
  </rfmt>
  <rfmt sheetId="22" sqref="F6" start="0" length="0">
    <dxf>
      <alignment horizontal="center" vertical="center" readingOrder="0"/>
    </dxf>
  </rfmt>
  <rfmt sheetId="22" sqref="G6" start="0" length="0">
    <dxf>
      <alignment horizontal="center" vertical="center" readingOrder="0"/>
    </dxf>
  </rfmt>
  <rfmt sheetId="22" sqref="H6" start="0" length="0">
    <dxf>
      <alignment horizontal="center" vertical="center" readingOrder="0"/>
    </dxf>
  </rfmt>
  <rfmt sheetId="22" sqref="I6" start="0" length="0">
    <dxf>
      <alignment horizontal="center" vertical="center" readingOrder="0"/>
    </dxf>
  </rfmt>
  <rfmt sheetId="22" sqref="J6" start="0" length="0">
    <dxf>
      <alignment horizontal="center" vertical="center" readingOrder="0"/>
    </dxf>
  </rfmt>
  <rfmt sheetId="22" sqref="K6" start="0" length="0">
    <dxf>
      <alignment horizontal="center" vertical="center" readingOrder="0"/>
    </dxf>
  </rfmt>
  <rfmt sheetId="22" sqref="L6" start="0" length="0">
    <dxf>
      <alignment horizontal="center" vertical="center" readingOrder="0"/>
    </dxf>
  </rfmt>
  <rcc rId="2631" sId="22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2" sId="22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3" sId="22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4" sId="22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E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2" sqref="F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2" sqref="G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22" sqref="H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cc rId="2635" sId="22" odxf="1" dxf="1">
    <nc r="I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6" sId="22" odxf="1" dxf="1">
    <nc r="J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7" sId="22" odxf="1" dxf="1">
    <nc r="K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8" sId="22" odxf="1" dxf="1">
    <nc r="L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39" sId="22" odxf="1" dxf="1">
    <nc r="M7" t="inlineStr">
      <is>
        <t>суддя стажер</t>
      </is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0" sId="22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A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B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C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41" sId="22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2" sId="22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3" sId="22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4" sId="22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5" sId="22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I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J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K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L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M8" start="0" length="0">
    <dxf>
      <font>
        <b/>
        <sz val="9"/>
        <color theme="1"/>
        <name val="Calibri"/>
        <scheme val="minor"/>
      </font>
      <fill>
        <patternFill patternType="solid">
          <bgColor rgb="FFFFFF00"/>
        </patternFill>
      </fill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N8" start="0" length="0">
    <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46" sId="22" odxf="1" dxf="1">
    <nc r="A9" t="inlineStr">
      <is>
        <t>студенти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B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C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D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E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F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G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H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I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J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K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top style="thin">
          <color indexed="64"/>
        </top>
        <bottom style="thin">
          <color indexed="64"/>
        </bottom>
      </border>
    </dxf>
  </rfmt>
  <rfmt sheetId="22" sqref="L9" start="0" length="0">
    <dxf>
      <font>
        <b/>
        <sz val="9"/>
        <color theme="1"/>
        <name val="Calibri"/>
        <scheme val="minor"/>
      </font>
      <alignment horizontal="left" vertical="center" wrapText="1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47" sId="22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8" sId="22" odxf="1" dxf="1">
    <nc r="B10">
      <v>101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49" sId="22" odxf="1" dxf="1">
    <nc r="C10" t="inlineStr">
      <is>
        <t>Ангеляшик Христина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0" sId="22" odxf="1" dxf="1">
    <nc r="D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1" sId="22" odxf="1" dxf="1">
    <nc r="E10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2" sId="22" odxf="1" dxf="1">
    <nc r="F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3" sId="22" odxf="1" dxf="1">
    <nc r="G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4" sId="22" odxf="1" dxf="1">
    <nc r="H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5" sId="22" odxf="1" dxf="1">
    <nc r="I10">
      <f>AVERAGE(D10:H10)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6" sId="22" odxf="1" dxf="1">
    <nc r="J10">
      <f>SUM(D10:H10)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57" sId="22" odxf="1" dxf="1">
    <nc r="L10">
      <f>J10-N10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58" sId="22" odxf="1" dxf="1">
    <nc r="M10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0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59" sId="22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0" sId="22" odxf="1" dxf="1">
    <nc r="B11">
      <v>102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1" sId="22" odxf="1" dxf="1">
    <nc r="C11" t="inlineStr">
      <is>
        <t>Винницька Соломія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2" sId="22" odxf="1" dxf="1">
    <nc r="D11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3" sId="22" odxf="1" dxf="1">
    <nc r="E11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4" sId="22" odxf="1" dxf="1">
    <nc r="F1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5" sId="22" odxf="1" dxf="1">
    <nc r="G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6" sId="22" odxf="1" dxf="1">
    <nc r="H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7" sId="22" odxf="1" dxf="1">
    <nc r="I11">
      <f>AVERAGE(D11:H11)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8" sId="22" odxf="1" dxf="1">
    <nc r="J11">
      <f>SUM(D11:H11)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69" sId="22" odxf="1" dxf="1">
    <nc r="L11">
      <v>140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0" sId="22" odxf="1" dxf="1">
    <nc r="M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1" sId="22" odxf="1" dxf="1">
    <nc r="N11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2" sId="22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3" sId="22" odxf="1" dxf="1">
    <nc r="B12">
      <v>103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4" sId="22" odxf="1" dxf="1">
    <nc r="C12" t="inlineStr">
      <is>
        <t>Леськів Андріана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5" sId="22" odxf="1" dxf="1">
    <nc r="D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6" sId="22" odxf="1" dxf="1">
    <nc r="E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7" sId="22" odxf="1" dxf="1">
    <nc r="F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8" sId="22" odxf="1" dxf="1">
    <nc r="G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9" sId="22" odxf="1" dxf="1">
    <nc r="H12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0" sId="22" odxf="1" dxf="1">
    <nc r="I12">
      <f>AVERAGE(D12:H12)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1" sId="22" odxf="1" dxf="1">
    <nc r="J12">
      <f>SUM(D12:H12)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82" sId="22" odxf="1" dxf="1">
    <nc r="L12">
      <f>J12-N12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3" sId="22" odxf="1" dxf="1">
    <nc r="M12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2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84" sId="22" odxf="1" dxf="1">
    <nc r="A13">
      <f>A12+1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5" sId="22" odxf="1" dxf="1">
    <nc r="B13">
      <v>104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6" sId="22" odxf="1" dxf="1">
    <nc r="C13" t="inlineStr">
      <is>
        <t>Мельник Ульяна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7" sId="22" odxf="1" dxf="1">
    <nc r="D1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8" sId="22" odxf="1" dxf="1">
    <nc r="E1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89" sId="22" odxf="1" dxf="1">
    <nc r="F13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0" sId="22" odxf="1" dxf="1">
    <nc r="G1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1" sId="22" odxf="1" dxf="1">
    <nc r="H13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2" sId="22" odxf="1" dxf="1">
    <nc r="I13">
      <f>AVERAGE(D13:H13)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3" sId="22" odxf="1" dxf="1">
    <nc r="J13">
      <f>SUM(D13:H13)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94" sId="22" odxf="1" dxf="1">
    <nc r="L13">
      <f>J13-N13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5" sId="22" odxf="1" dxf="1">
    <nc r="M1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3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96" sId="22" odxf="1" dxf="1">
    <nc r="A14">
      <f>A13+1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7" sId="22" odxf="1" dxf="1">
    <nc r="B14">
      <v>105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8" sId="22" odxf="1" dxf="1">
    <nc r="C14" t="inlineStr">
      <is>
        <t>Мигаль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9" sId="22" odxf="1" dxf="1">
    <nc r="D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0" sId="22" odxf="1" dxf="1">
    <nc r="E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1" sId="22" odxf="1" dxf="1">
    <nc r="F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2" sId="22" odxf="1" dxf="1">
    <nc r="G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3" sId="22" odxf="1" dxf="1">
    <nc r="H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4" sId="22" odxf="1" dxf="1">
    <nc r="I14">
      <f>AVERAGE(D14:H14)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5" sId="22" odxf="1" dxf="1">
    <nc r="J14">
      <f>SUM(D14:H14)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06" sId="22" odxf="1" dxf="1">
    <nc r="L14">
      <f>J14-N14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7" sId="22" odxf="1" dxf="1">
    <nc r="M14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4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08" sId="22" odxf="1" dxf="1">
    <nc r="A15">
      <f>A14+1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9" sId="22" odxf="1" dxf="1">
    <nc r="B15">
      <v>106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0" sId="22" odxf="1" dxf="1">
    <nc r="C15" t="inlineStr">
      <is>
        <t>Мних Катерина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1" sId="22" odxf="1" dxf="1">
    <nc r="D1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2" sId="22" odxf="1" dxf="1">
    <nc r="E1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3" sId="22" odxf="1" dxf="1">
    <nc r="F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4" sId="22" odxf="1" dxf="1">
    <nc r="G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5" sId="22" odxf="1" dxf="1">
    <nc r="H15">
      <v>26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6" sId="22" odxf="1" dxf="1">
    <nc r="I15">
      <f>AVERAGE(D15:H15)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7" sId="22" odxf="1" dxf="1">
    <nc r="J15">
      <f>SUM(D15:H15)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5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18" sId="22" odxf="1" dxf="1">
    <nc r="L15">
      <f>J15-N15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9" sId="22" odxf="1" dxf="1">
    <nc r="M15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5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20" sId="22" odxf="1" dxf="1">
    <nc r="A16">
      <f>A15+1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1" sId="22" odxf="1" dxf="1">
    <nc r="B16">
      <v>107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2" sId="22" odxf="1" dxf="1">
    <nc r="C16" t="inlineStr">
      <is>
        <t>Пенцак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3" sId="22" odxf="1" dxf="1">
    <nc r="D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4" sId="22" odxf="1" dxf="1">
    <nc r="E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5" sId="22" odxf="1" dxf="1">
    <nc r="F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6" sId="22" odxf="1" dxf="1">
    <nc r="G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7" sId="22" odxf="1" dxf="1">
    <nc r="H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8" sId="22" odxf="1" dxf="1">
    <nc r="I16">
      <f>AVERAGE(D16:H16)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9" sId="22" odxf="1" dxf="1">
    <nc r="J16">
      <f>SUM(D16:H16)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30" sId="22" odxf="1" dxf="1">
    <nc r="L16">
      <f>J16-N16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1" sId="22" odxf="1" dxf="1">
    <nc r="M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6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32" sId="22" odxf="1" dxf="1">
    <nc r="A17">
      <v>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3" sId="22" odxf="1" dxf="1">
    <nc r="B17">
      <v>108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4" sId="22" odxf="1" dxf="1">
    <nc r="C17" t="inlineStr">
      <is>
        <t>Попадик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5" sId="22" odxf="1" dxf="1">
    <nc r="D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6" sId="22" odxf="1" dxf="1">
    <nc r="E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7" sId="22" odxf="1" dxf="1">
    <nc r="F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8" sId="22" odxf="1" dxf="1">
    <nc r="G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39" sId="22" odxf="1" dxf="1">
    <nc r="H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0" sId="22" odxf="1" dxf="1">
    <nc r="I17">
      <f>AVERAGE(D17:H17)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1" sId="22" odxf="1" dxf="1">
    <nc r="J17">
      <f>SUM(D17:H17)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2" sId="22" odxf="1" dxf="1">
    <nc r="L17">
      <f>J17-N17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3" sId="22" odxf="1" dxf="1">
    <nc r="M17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17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44" sId="22" odxf="1" dxf="1">
    <nc r="A18">
      <v>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5" sId="22" odxf="1" dxf="1">
    <nc r="B18">
      <v>109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6" sId="22" odxf="1" dxf="1">
    <nc r="C18" t="inlineStr">
      <is>
        <t>Поправка Валентина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7" sId="22" odxf="1" dxf="1">
    <nc r="D18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8" sId="22" odxf="1" dxf="1">
    <nc r="E18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49" sId="22" odxf="1" dxf="1">
    <nc r="F1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0" sId="22" odxf="1" dxf="1">
    <nc r="G18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1" sId="22" odxf="1" dxf="1">
    <nc r="H18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2" sId="22" odxf="1" dxf="1">
    <nc r="I18">
      <f>AVERAGE(D18:H18)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3" sId="22" odxf="1" dxf="1">
    <nc r="J18">
      <f>SUM(D18:H18)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1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754" sId="22" odxf="1" dxf="1">
    <nc r="L18">
      <v>140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5" sId="22" odxf="1" dxf="1">
    <nc r="M18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6" sId="22" odxf="1" dxf="1">
    <nc r="N18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8EE77AE5-7066-4865-A043-C21D77FEC554}" action="delete"/>
  <rcv guid="{8EE77AE5-7066-4865-A043-C21D77FEC554}" action="add"/>
</revisions>
</file>

<file path=xl/revisions/revisionLog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2" sqref="E11">
    <dxf>
      <fill>
        <patternFill patternType="solid">
          <bgColor rgb="FFFFFF00"/>
        </patternFill>
      </fill>
    </dxf>
  </rfmt>
  <rfmt sheetId="22" sqref="G18">
    <dxf>
      <fill>
        <patternFill patternType="solid">
          <bgColor rgb="FFFFFF00"/>
        </patternFill>
      </fill>
    </dxf>
  </rfmt>
</revisions>
</file>

<file path=xl/revisions/revisionLog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7" sId="22" odxf="1" dxf="1">
    <nc r="A19">
      <v>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8" sId="22" odxf="1" dxf="1">
    <nc r="B19">
      <v>110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59" sId="22" odxf="1" dxf="1">
    <nc r="C19" t="inlineStr">
      <is>
        <t>Суха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0" sId="22" odxf="1" dxf="1">
    <nc r="A20">
      <v>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1" sId="22" odxf="1" dxf="1">
    <nc r="B20">
      <v>111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2" sId="22" odxf="1" dxf="1">
    <nc r="C20" t="inlineStr">
      <is>
        <t>Чепіль Марія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3" sId="22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4" sId="22" odxf="1" dxf="1">
    <nc r="B21">
      <v>112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5" sId="22" odxf="1" dxf="1">
    <nc r="C21" t="inlineStr">
      <is>
        <t>Шукліна Вікторія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6" sId="22" odxf="1" dxf="1">
    <nc r="A22">
      <f>A21+1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7" sId="22" odxf="1" dxf="1">
    <nc r="B22">
      <v>113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68" sId="22" odxf="1" dxf="1">
    <nc r="C22" t="inlineStr">
      <is>
        <t>Писарчук Лілія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9" sId="22">
    <nc r="D19">
      <v>26</v>
    </nc>
  </rcc>
  <rfmt sheetId="22" sqref="D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0" sId="22">
    <nc r="E19">
      <v>28</v>
    </nc>
  </rcc>
  <rfmt sheetId="22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1" sId="22">
    <nc r="F19">
      <v>27</v>
    </nc>
  </rcc>
  <rfmt sheetId="22" sqref="F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2" sId="22">
    <nc r="G19">
      <v>25</v>
    </nc>
  </rcc>
  <rfmt sheetId="22" sqref="G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3" sId="22">
    <nc r="H19">
      <v>28</v>
    </nc>
  </rcc>
  <rfmt sheetId="22" sqref="H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4" sId="22">
    <nc r="I19">
      <f>AVERAGE(D19:H19)</f>
    </nc>
  </rcc>
  <rfmt sheetId="22" sqref="J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5" sId="22">
    <nc r="J19">
      <f>SUM(D19:H19)</f>
    </nc>
  </rcc>
  <rcc rId="2776" sId="22">
    <nc r="L19">
      <v>134</v>
    </nc>
  </rcc>
  <rcc rId="2777" sId="22">
    <nc r="M19">
      <v>26</v>
    </nc>
  </rcc>
  <rfmt sheetId="22" sqref="M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78" sId="22">
    <nc r="N19">
      <v>3</v>
    </nc>
  </rcc>
  <rcc rId="2779" sId="22">
    <nc r="D20">
      <v>25</v>
    </nc>
  </rcc>
  <rfmt sheetId="22" sqref="D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0" sId="22">
    <nc r="E20">
      <v>25</v>
    </nc>
  </rcc>
  <rfmt sheetId="22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1" sId="22">
    <nc r="F20">
      <v>25</v>
    </nc>
  </rcc>
  <rfmt sheetId="22" sqref="F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2" sId="22">
    <nc r="G20">
      <v>25</v>
    </nc>
  </rcc>
  <rfmt sheetId="22" sqref="G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3" sId="22">
    <nc r="H20">
      <v>25</v>
    </nc>
  </rcc>
  <rfmt sheetId="22" sqref="H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4" sId="22">
    <nc r="I20">
      <f>AVERAGE(D20:H20)</f>
    </nc>
  </rcc>
  <rfmt sheetId="22" sqref="J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5" sId="22">
    <nc r="J20">
      <f>SUM(D20:H20)</f>
    </nc>
  </rcc>
  <rcc rId="2786" sId="22">
    <nc r="L20">
      <v>125</v>
    </nc>
  </rcc>
  <rcc rId="2787" sId="22">
    <nc r="M20">
      <v>25</v>
    </nc>
  </rcc>
  <rfmt sheetId="22" sqref="M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8" sId="22">
    <nc r="D21">
      <v>28</v>
    </nc>
  </rcc>
  <rfmt sheetId="22" sqref="D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89" sId="22">
    <nc r="E21">
      <v>26</v>
    </nc>
  </rcc>
  <rfmt sheetId="22" sqref="E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0" sId="22">
    <nc r="F21">
      <v>25</v>
    </nc>
  </rcc>
  <rfmt sheetId="22" sqref="F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1" sId="22">
    <nc r="G21">
      <v>27</v>
    </nc>
  </rcc>
  <rfmt sheetId="22" sqref="G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H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2" sId="22">
    <nc r="I21">
      <f>AVERAGE(D21:H21)</f>
    </nc>
  </rcc>
  <rfmt sheetId="22" sqref="J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3" sId="22">
    <nc r="J21">
      <f>SUM(D21:H21)</f>
    </nc>
  </rcc>
  <rfmt sheetId="22" sqref="L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794" sId="22">
    <nc r="H21">
      <v>25</v>
    </nc>
  </rcc>
  <rcc rId="2795" sId="22">
    <nc r="L21">
      <v>131</v>
    </nc>
  </rcc>
</revisions>
</file>

<file path=xl/revisions/revisionLog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6" sId="22">
    <nc r="M21">
      <v>25</v>
    </nc>
  </rcc>
  <rfmt sheetId="22" sqref="M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7" sId="22">
    <nc r="D22">
      <v>27</v>
    </nc>
  </rcc>
  <rfmt sheetId="22" sqref="D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8" sId="22">
    <nc r="E22">
      <v>30</v>
    </nc>
  </rcc>
  <rfmt sheetId="22" sqref="E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799" sId="22">
    <nc r="F22">
      <v>30</v>
    </nc>
  </rcc>
  <rfmt sheetId="22" sqref="F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0" sId="22">
    <nc r="G22">
      <v>30</v>
    </nc>
  </rcc>
  <rfmt sheetId="22" sqref="G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1" sId="22">
    <nc r="H22">
      <v>30</v>
    </nc>
  </rcc>
  <rfmt sheetId="22" sqref="H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2" sqref="I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2" sId="22">
    <nc r="I22">
      <f>AVERAGE(D22:H22)</f>
    </nc>
  </rcc>
  <rfmt sheetId="22" sqref="J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3" sId="22">
    <nc r="J22">
      <f>SUM(D22:H22)</f>
    </nc>
  </rcc>
  <rfmt sheetId="22" sqref="D22">
    <dxf>
      <fill>
        <patternFill patternType="solid">
          <bgColor rgb="FFFFFF00"/>
        </patternFill>
      </fill>
    </dxf>
  </rfmt>
  <rcc rId="2804" sId="22">
    <nc r="L22">
      <v>147</v>
    </nc>
  </rcc>
  <rfmt sheetId="22" sqref="L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2805" sId="22">
    <nc r="M22">
      <v>29</v>
    </nc>
  </rcc>
  <rfmt sheetId="22" sqref="M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2806" sId="22">
    <nc r="N22">
      <v>1</v>
    </nc>
  </rcc>
  <rfmt sheetId="22" sqref="A23" start="0" length="2147483647">
    <dxf>
      <font>
        <b/>
      </font>
    </dxf>
  </rfmt>
  <rcc rId="2807" sId="22" odxf="1" dxf="1">
    <nc r="A23" t="inlineStr">
      <is>
        <t>юніори</t>
      </is>
    </nc>
    <odxf>
      <font/>
      <alignment horizontal="general" vertical="bottom" wrapText="0" readingOrder="0"/>
      <border outline="0">
        <left/>
        <top/>
        <bottom/>
      </border>
    </odxf>
    <ndxf>
      <font>
        <sz val="9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N23" start="0" length="0">
    <dxf>
      <font>
        <b/>
        <sz val="11"/>
        <color theme="1"/>
        <name val="Calibri"/>
        <scheme val="minor"/>
      </font>
      <alignment horizontal="center" vertical="top" readingOrder="0"/>
    </dxf>
  </rfmt>
  <rcc rId="2808" sId="22" odxf="1" dxf="1">
    <nc r="A24">
      <v>14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09" sId="22" odxf="1" dxf="1">
    <nc r="B24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0" sId="22" odxf="1" dxf="1">
    <nc r="C24" t="inlineStr">
      <is>
        <t>Ванько Анастасія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1" sId="22" odxf="1" dxf="1">
    <nc r="D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2" sId="22" odxf="1" dxf="1">
    <nc r="E24">
      <v>28</v>
    </nc>
    <odxf>
      <font>
        <sz val="11"/>
        <color theme="1"/>
        <name val="Calibri"/>
        <scheme val="minor"/>
      </font>
      <alignment horizontal="general" vertical="bottom" readingOrder="0"/>
    </odxf>
    <ndxf>
      <font>
        <sz val="9"/>
        <color theme="1"/>
        <name val="Calibri"/>
        <scheme val="minor"/>
      </font>
      <alignment horizontal="center" vertical="center" readingOrder="0"/>
    </ndxf>
  </rcc>
  <rcc rId="2813" sId="22" odxf="1" dxf="1">
    <nc r="F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4" sId="22" odxf="1" dxf="1">
    <nc r="G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5" sId="22" odxf="1" dxf="1">
    <nc r="H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6" sId="22" odxf="1" dxf="1">
    <nc r="I24">
      <f>AVERAGE(D24:H24)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7" sId="22" odxf="1" dxf="1">
    <nc r="J24">
      <f>SUM(D24:H24)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24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18" sId="22" odxf="1" dxf="1">
    <nc r="L24">
      <v>140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19" sId="22" odxf="1" dxf="1">
    <nc r="M24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0" sId="22" odxf="1" dxf="1">
    <nc r="N24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1" sId="22" odxf="1" dxf="1">
    <nc r="A25">
      <f>A24+1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2" sId="22" odxf="1" dxf="1">
    <nc r="B25">
      <v>203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3" sId="22" odxf="1" dxf="1">
    <nc r="C25" t="inlineStr">
      <is>
        <t>Тітова Дар’я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4" sId="22" odxf="1" dxf="1">
    <nc r="A26">
      <f>A25+1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5" sId="22" odxf="1" dxf="1">
    <nc r="B26">
      <v>204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6" sId="22" odxf="1" dxf="1">
    <nc r="C26" t="inlineStr">
      <is>
        <t>Яковишина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27" sId="22">
    <nc r="D25">
      <v>30</v>
    </nc>
  </rcc>
  <rfmt sheetId="22" sqref="D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28" sId="22">
    <nc r="E25">
      <v>30</v>
    </nc>
  </rcc>
  <rfmt sheetId="22" sqref="E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29" sId="22">
    <nc r="F25">
      <v>30</v>
    </nc>
  </rcc>
  <rfmt sheetId="22" sqref="F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0" sId="22">
    <nc r="G25">
      <v>29</v>
    </nc>
  </rcc>
  <rfmt sheetId="22" sqref="G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1" sId="22">
    <nc r="H25">
      <v>30</v>
    </nc>
  </rcc>
  <rfmt sheetId="22" sqref="H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2" sId="22">
    <nc r="I25">
      <f>AVERAGE(D25:H25)</f>
    </nc>
  </rcc>
  <rfmt sheetId="22" sqref="J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3" sId="22">
    <nc r="J25">
      <f>SUM(D25:H25)</f>
    </nc>
  </rcc>
  <rcc rId="2834" sId="22">
    <nc r="L25">
      <v>149</v>
    </nc>
  </rcc>
  <rfmt sheetId="22" sqref="L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5" sId="22">
    <nc r="M25">
      <v>30</v>
    </nc>
  </rcc>
  <rfmt sheetId="22" sqref="M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6" sId="22">
    <nc r="N25">
      <v>1</v>
    </nc>
  </rcc>
  <rcc rId="2837" sId="22">
    <nc r="D26">
      <v>29</v>
    </nc>
  </rcc>
  <rfmt sheetId="22" sqref="D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8" sId="22">
    <nc r="E26">
      <v>29</v>
    </nc>
  </rcc>
  <rfmt sheetId="22" sqref="E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39" sId="22">
    <nc r="F26">
      <v>29</v>
    </nc>
  </rcc>
  <rfmt sheetId="22" sqref="F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0" sId="22">
    <nc r="G26">
      <v>30</v>
    </nc>
  </rcc>
  <rfmt sheetId="22" sqref="G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1" sId="22">
    <nc r="H26">
      <v>29</v>
    </nc>
  </rcc>
  <rfmt sheetId="22" sqref="H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2" sId="22">
    <nc r="I26">
      <f>AVERAGE(D26:H26)</f>
    </nc>
  </rcc>
  <rfmt sheetId="22" sqref="J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3" sId="22">
    <nc r="J26">
      <f>SUM(D26:H26)</f>
    </nc>
  </rcc>
  <rcc rId="2844" sId="22">
    <nc r="L26">
      <v>146</v>
    </nc>
  </rcc>
  <rfmt sheetId="22" sqref="L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5" sId="22">
    <nc r="M26">
      <v>29</v>
    </nc>
  </rcc>
  <rfmt sheetId="22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46" sId="22">
    <nc r="N26">
      <v>2</v>
    </nc>
  </rcc>
  <rcc rId="2847" sId="22" odxf="1" dxf="1">
    <nc r="A27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M27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N27" start="0" length="0">
    <dxf>
      <font>
        <b/>
        <sz val="11"/>
        <color theme="1"/>
        <name val="Calibri"/>
        <scheme val="minor"/>
      </font>
      <alignment horizontal="center" vertical="top" readingOrder="0"/>
    </dxf>
  </rfmt>
  <rcc rId="2848" sId="22" odxf="1" dxf="1">
    <nc r="A28">
      <v>17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9" sId="22" odxf="1" dxf="1">
    <nc r="B28">
      <v>401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0" sId="22" odxf="1" dxf="1">
    <nc r="C28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1" sId="22" odxf="1" dxf="1">
    <nc r="D28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2" sId="22" odxf="1" dxf="1">
    <nc r="E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3" sId="22" odxf="1" dxf="1">
    <nc r="F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4" sId="22" odxf="1" dxf="1">
    <nc r="G28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5" sId="22" odxf="1" dxf="1">
    <nc r="H28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6" sId="22" odxf="1" dxf="1">
    <nc r="I28">
      <f>AVERAGE(D28:H28)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7" sId="22" odxf="1" dxf="1">
    <nc r="J28">
      <f>SUM(D28:H28)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2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858" sId="22" odxf="1" dxf="1">
    <nc r="L28">
      <f>J28-N28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59" sId="22" odxf="1" dxf="1">
    <nc r="M28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28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1" sId="11">
    <nc r="M6" t="inlineStr">
      <is>
        <t>Соломонова</t>
      </is>
    </nc>
  </rcc>
  <rcv guid="{1072D75B-0AC1-416E-A10D-B13A3FBC1064}" action="delete"/>
  <rcv guid="{1072D75B-0AC1-416E-A10D-B13A3FBC1064}" action="add"/>
</revisions>
</file>

<file path=xl/revisions/revisionLog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0" sId="22" odxf="1" dxf="1">
    <nc r="A29">
      <v>18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1" sId="22" odxf="1" dxf="1">
    <nc r="B29">
      <v>402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2" sId="22" odxf="1" dxf="1">
    <nc r="C29" t="inlineStr">
      <is>
        <t>Кузіна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3" sId="22" odxf="1" dxf="1">
    <nc r="A30">
      <f>A29+1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4" sId="22" odxf="1" dxf="1">
    <nc r="B30">
      <v>403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5" sId="22" odxf="1" dxf="1">
    <nc r="C30" t="inlineStr">
      <is>
        <t>Стецюк Мар’яна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6" sId="22" odxf="1" dxf="1">
    <nc r="A31">
      <f>A30+1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7" sId="22" odxf="1" dxf="1">
    <nc r="B31">
      <v>404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8" sId="22" odxf="1" dxf="1">
    <nc r="C31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9" sId="22">
    <nc r="D29">
      <v>29</v>
    </nc>
  </rcc>
  <rfmt sheetId="22" sqref="D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0" sId="22">
    <nc r="E29">
      <v>29</v>
    </nc>
  </rcc>
  <rfmt sheetId="22" sqref="E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1" sId="22">
    <nc r="F29">
      <v>27</v>
    </nc>
  </rcc>
  <rfmt sheetId="22" sqref="F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2" sId="22">
    <nc r="G29">
      <v>29</v>
    </nc>
  </rcc>
  <rfmt sheetId="22" sqref="G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3" sId="22">
    <nc r="H29">
      <v>30</v>
    </nc>
  </rcc>
  <rfmt sheetId="22" sqref="H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4" sId="22">
    <nc r="I29">
      <f>AVERAGE(D29:H29)</f>
    </nc>
  </rcc>
  <rfmt sheetId="22" sqref="J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5" sId="22">
    <nc r="J29">
      <f>SUM(D29:H29)</f>
    </nc>
  </rcc>
  <rcc rId="2876" sId="22">
    <nc r="L29">
      <v>144</v>
    </nc>
  </rcc>
  <rfmt sheetId="22" sqref="L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M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77" sId="22">
    <nc r="M29">
      <v>28</v>
    </nc>
  </rcc>
  <rcc rId="2878" sId="22">
    <nc r="N29">
      <v>2</v>
    </nc>
  </rcc>
</revisions>
</file>

<file path=xl/revisions/revisionLog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9" sId="22">
    <nc r="D30">
      <v>28</v>
    </nc>
  </rcc>
  <rfmt sheetId="22" sqref="D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0" sId="22">
    <nc r="E30">
      <v>27</v>
    </nc>
  </rcc>
  <rfmt sheetId="22" sqref="E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1" sId="22">
    <nc r="F30">
      <v>30</v>
    </nc>
  </rcc>
  <rfmt sheetId="22" sqref="F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2" sId="22">
    <nc r="G30">
      <v>27</v>
    </nc>
  </rcc>
  <rfmt sheetId="22" sqref="G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3" sId="22">
    <nc r="H30">
      <v>28</v>
    </nc>
  </rcc>
  <rfmt sheetId="22" sqref="H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4" sId="22">
    <nc r="I30">
      <f>AVERAGE(D30:H30)</f>
    </nc>
  </rcc>
  <rfmt sheetId="22" sqref="J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5" sId="22">
    <nc r="J30">
      <f>SUM(D30:H30)</f>
    </nc>
  </rcc>
  <rcc rId="2886" sId="22">
    <nc r="L30">
      <v>140</v>
    </nc>
  </rcc>
  <rfmt sheetId="22" sqref="L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7" sId="22">
    <nc r="M30">
      <v>29</v>
    </nc>
  </rcc>
  <rfmt sheetId="22" sqref="M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88" sId="22">
    <nc r="N30">
      <v>3</v>
    </nc>
  </rcc>
  <rcc rId="2889" sId="22">
    <nc r="D31">
      <v>30</v>
    </nc>
  </rcc>
  <rfmt sheetId="22" sqref="D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0" sId="22">
    <nc r="E31">
      <v>30</v>
    </nc>
  </rcc>
  <rfmt sheetId="22" sqref="E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1" sId="22">
    <nc r="F31">
      <v>29</v>
    </nc>
  </rcc>
  <rfmt sheetId="22" sqref="F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2" sId="22">
    <nc r="G31">
      <v>30</v>
    </nc>
  </rcc>
  <rfmt sheetId="22" sqref="G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3" sId="22">
    <nc r="H31">
      <v>29</v>
    </nc>
  </rcc>
  <rfmt sheetId="22" sqref="H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4" sId="22">
    <nc r="I31">
      <f>AVERAGE(D31:H31)</f>
    </nc>
  </rcc>
  <rfmt sheetId="22" sqref="J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5" sId="22">
    <nc r="J31">
      <f>SUM(D31:H31)</f>
    </nc>
  </rcc>
  <rcc rId="2896" sId="22">
    <nc r="M31">
      <v>30</v>
    </nc>
  </rcc>
  <rfmt sheetId="22" sqref="M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7" sId="22">
    <nc r="L31">
      <v>148</v>
    </nc>
  </rcc>
  <rfmt sheetId="22" sqref="L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898" sId="22">
    <nc r="N31">
      <v>1</v>
    </nc>
  </rcc>
  <rcc rId="2899" sId="22" odxf="1" dxf="1">
    <nc r="A32" t="inlineStr">
      <is>
        <t>профі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22" sqref="M32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2" sqref="N32" start="0" length="0">
    <dxf>
      <font>
        <b/>
        <sz val="11"/>
        <color theme="1"/>
        <name val="Calibri"/>
        <scheme val="minor"/>
      </font>
      <alignment horizontal="center" vertical="top" readingOrder="0"/>
    </dxf>
  </rfmt>
  <rcc rId="2900" sId="22" odxf="1" dxf="1">
    <nc r="A33">
      <v>21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1" sId="22" odxf="1" dxf="1">
    <nc r="B33">
      <v>501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2" sId="22" odxf="1" dxf="1">
    <nc r="C33" t="inlineStr">
      <is>
        <t>Власенко Наталія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3" sId="22" odxf="1" dxf="1">
    <nc r="D3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4" sId="22" odxf="1" dxf="1">
    <nc r="E3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5" sId="22" odxf="1" dxf="1">
    <nc r="F3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6" sId="22" odxf="1" dxf="1">
    <nc r="G3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7" sId="22" odxf="1" dxf="1">
    <nc r="H3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8" sId="22" odxf="1" dxf="1">
    <nc r="I33">
      <f>AVERAGE(D33:H33)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09" sId="22" odxf="1" dxf="1">
    <nc r="J33">
      <f>SUM(D33:H33)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K33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910" sId="22" odxf="1" dxf="1">
    <nc r="L33">
      <f>J33-K33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1" sId="22" odxf="1" dxf="1">
    <nc r="M3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2" sqref="N33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</revisions>
</file>

<file path=xl/revisions/revisionLog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2" sId="22" odxf="1" dxf="1">
    <nc r="A34">
      <v>22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3" sId="22" odxf="1" dxf="1">
    <nc r="B34">
      <v>502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4" sId="22" odxf="1" dxf="1">
    <nc r="C34" t="inlineStr">
      <is>
        <t>Ільчишин Марія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5" sId="22" odxf="1" dxf="1">
    <nc r="A35">
      <v>23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6" sId="22" odxf="1" dxf="1">
    <nc r="B35">
      <v>503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7" sId="22" odxf="1" dxf="1">
    <nc r="C35" t="inlineStr">
      <is>
        <t>Мелешко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8" sId="22" odxf="1" dxf="1">
    <nc r="A36">
      <f>A35+1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19" sId="22" odxf="1" dxf="1">
    <nc r="B36">
      <v>504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0" sId="22" odxf="1" dxf="1">
    <nc r="C36" t="inlineStr">
      <is>
        <t>Нестерова Олеся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1" sId="22" odxf="1" dxf="1">
    <nc r="A37">
      <f>A36+1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2" sId="22" odxf="1" dxf="1">
    <nc r="B37">
      <v>505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23" sId="22" odxf="1" dxf="1">
    <nc r="C37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4" sId="22">
    <nc r="D34">
      <v>26</v>
    </nc>
  </rcc>
  <rfmt sheetId="22" sqref="D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25" sId="22">
    <nc r="E34">
      <v>29</v>
    </nc>
  </rcc>
  <rfmt sheetId="22" sqref="E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F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G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26" sId="22">
    <nc r="F34">
      <v>30</v>
    </nc>
  </rcc>
  <rfmt sheetId="22" sqref="H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I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J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27" sId="22">
    <nc r="J34">
      <f>SUM(D34:H34)</f>
    </nc>
  </rcc>
  <rcc rId="2928" sId="22">
    <nc r="I34">
      <v>26</v>
    </nc>
  </rcc>
  <rcc rId="2929" sId="22">
    <nc r="H34">
      <v>26</v>
    </nc>
  </rcc>
  <rcc rId="2930" sId="22">
    <nc r="G34">
      <v>28</v>
    </nc>
  </rcc>
  <rcc rId="2931" sId="22">
    <nc r="L34">
      <v>139</v>
    </nc>
  </rcc>
  <rfmt sheetId="22" sqref="L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32" sId="22">
    <nc r="M34">
      <v>27</v>
    </nc>
  </rcc>
  <rfmt sheetId="22" sqref="M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3" sId="22">
    <oc r="L34">
      <v>139</v>
    </oc>
    <nc r="L34"/>
  </rcc>
  <rcc rId="2934" sId="22">
    <oc r="I34">
      <v>26</v>
    </oc>
    <nc r="I34"/>
  </rcc>
  <rcc rId="2935" sId="22">
    <oc r="H34">
      <v>26</v>
    </oc>
    <nc r="H34">
      <v>27</v>
    </nc>
  </rcc>
  <rcc rId="2936" sId="22">
    <oc r="J34">
      <f>SUM(D34:H34)</f>
    </oc>
    <nc r="J34">
      <f>SUM(D34:I34)</f>
    </nc>
  </rcc>
</revisions>
</file>

<file path=xl/revisions/revisionLog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7" sId="22">
    <nc r="L34">
      <v>140</v>
    </nc>
  </rcc>
</revisions>
</file>

<file path=xl/revisions/revisionLog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8" sId="22">
    <oc r="F34">
      <v>30</v>
    </oc>
    <nc r="F34">
      <v>29</v>
    </nc>
  </rcc>
  <rcc rId="2939" sId="22">
    <oc r="H34">
      <v>27</v>
    </oc>
    <nc r="H34">
      <v>26</v>
    </nc>
  </rcc>
  <rcc rId="2940" sId="22">
    <oc r="L34">
      <v>140</v>
    </oc>
    <nc r="L34">
      <v>138</v>
    </nc>
  </rcc>
</revisions>
</file>

<file path=xl/revisions/revisionLog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1" sId="22">
    <nc r="I34">
      <v>27.6</v>
    </nc>
  </rcc>
  <rcc rId="2942" sId="22">
    <oc r="J34">
      <f>SUM(D34:I34)</f>
    </oc>
    <nc r="J34">
      <v>138</v>
    </nc>
  </rcc>
</revisions>
</file>

<file path=xl/revisions/revisionLog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3" sId="22">
    <nc r="D35">
      <v>30</v>
    </nc>
  </rcc>
  <rfmt sheetId="22" sqref="D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4" sId="22">
    <nc r="E35">
      <v>26</v>
    </nc>
  </rcc>
  <rfmt sheetId="22" sqref="E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5" sId="22">
    <nc r="F35">
      <v>30</v>
    </nc>
  </rcc>
  <rfmt sheetId="22" sqref="F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6" sId="22">
    <nc r="G35">
      <v>29</v>
    </nc>
  </rcc>
  <rfmt sheetId="22" sqref="G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H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7" sId="22">
    <nc r="H35">
      <v>29</v>
    </nc>
  </rcc>
  <rfmt sheetId="22" sqref="E35">
    <dxf>
      <fill>
        <patternFill patternType="solid">
          <bgColor rgb="FFFFFF00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2" sId="11">
    <nc r="N6" t="inlineStr">
      <is>
        <t>Косяк</t>
      </is>
    </nc>
  </rcc>
</revisions>
</file>

<file path=xl/revisions/revisionLog3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48" sId="22">
    <nc r="I35">
      <v>28.8</v>
    </nc>
  </rcc>
  <rfmt sheetId="22" sqref="I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49" sId="22">
    <nc r="J35">
      <v>144</v>
    </nc>
  </rcc>
  <rfmt sheetId="22" sqref="J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0" sId="22">
    <nc r="L35">
      <v>144</v>
    </nc>
  </rcc>
  <rfmt sheetId="22" sqref="L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1" sId="22">
    <nc r="M35">
      <v>30</v>
    </nc>
  </rcc>
  <rfmt sheetId="22" sqref="M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2" sId="22">
    <nc r="N35">
      <v>1</v>
    </nc>
  </rcc>
  <rfmt sheetId="22" sqref="N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3" sId="22">
    <nc r="D36">
      <v>27</v>
    </nc>
  </rcc>
  <rfmt sheetId="22" sqref="D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4" sId="22">
    <nc r="E36">
      <v>28</v>
    </nc>
  </rcc>
  <rfmt sheetId="22" sqref="E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5" sId="22">
    <nc r="F36">
      <v>26</v>
    </nc>
  </rcc>
  <rfmt sheetId="22" sqref="F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6" sId="22">
    <nc r="G36">
      <v>30</v>
    </nc>
  </rcc>
  <rfmt sheetId="22" sqref="G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7" sId="22">
    <nc r="H36">
      <v>30</v>
    </nc>
  </rcc>
  <rfmt sheetId="22" sqref="H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8" sId="22">
    <nc r="I36">
      <v>28.2</v>
    </nc>
  </rcc>
  <rfmt sheetId="22" sqref="I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59" sId="22">
    <nc r="J36">
      <v>141</v>
    </nc>
  </rcc>
  <rfmt sheetId="22" sqref="J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0" sId="22">
    <nc r="L36">
      <v>141</v>
    </nc>
  </rcc>
  <rfmt sheetId="22" sqref="L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1" sId="22">
    <nc r="M36">
      <v>29</v>
    </nc>
  </rcc>
  <rfmt sheetId="22" sqref="M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2" sId="22">
    <nc r="N36">
      <v>2</v>
    </nc>
  </rcc>
  <rfmt sheetId="22" sqref="N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3" sId="22">
    <nc r="D37">
      <v>29</v>
    </nc>
  </rcc>
  <rfmt sheetId="22" sqref="D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4" sId="22">
    <nc r="E37">
      <v>30</v>
    </nc>
  </rcc>
  <rfmt sheetId="22" sqref="E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5" sId="22">
    <nc r="F37">
      <v>27</v>
    </nc>
  </rcc>
  <rfmt sheetId="22" sqref="F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6" sId="22">
    <nc r="G37">
      <v>26</v>
    </nc>
  </rcc>
  <rfmt sheetId="22" sqref="G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7" sId="22">
    <nc r="H37">
      <v>28</v>
    </nc>
  </rcc>
  <rfmt sheetId="22" sqref="H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8" sId="22">
    <nc r="I37">
      <v>28</v>
    </nc>
  </rcc>
  <rfmt sheetId="22" sqref="I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69" sId="22">
    <nc r="J37">
      <v>140</v>
    </nc>
  </rcc>
  <rfmt sheetId="22" sqref="J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70" sId="22">
    <nc r="L37">
      <v>140</v>
    </nc>
  </rcc>
  <rfmt sheetId="22" sqref="L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2971" sId="22">
    <nc r="M37">
      <v>26</v>
    </nc>
  </rcc>
  <rfmt sheetId="22" sqref="M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N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22" sqref="B39">
    <dxf>
      <fill>
        <patternFill patternType="solid">
          <bgColor rgb="FFFFFF00"/>
        </patternFill>
      </fill>
    </dxf>
  </rfmt>
  <rcc rId="2972" sId="22">
    <nc r="D39" t="inlineStr">
      <is>
        <t>жовта картка видана судді</t>
      </is>
    </nc>
  </rcc>
  <rfmt sheetId="22" sqref="N34:N37" start="0" length="0">
    <dxf>
      <border>
        <right style="thin">
          <color indexed="64"/>
        </right>
      </border>
    </dxf>
  </rfmt>
  <rfmt sheetId="22" sqref="D37:N37" start="0" length="0">
    <dxf>
      <border>
        <bottom style="thin">
          <color indexed="64"/>
        </bottom>
      </border>
    </dxf>
  </rfmt>
  <rfmt sheetId="22" sqref="D34:N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2" sqref="N29:N31" start="0" length="0">
    <dxf>
      <border>
        <right style="thin">
          <color indexed="64"/>
        </right>
      </border>
    </dxf>
  </rfmt>
  <rfmt sheetId="22" sqref="D31:N31" start="0" length="0">
    <dxf>
      <border>
        <bottom style="thin">
          <color indexed="64"/>
        </bottom>
      </border>
    </dxf>
  </rfmt>
  <rfmt sheetId="22" sqref="D29:N3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2" sqref="D24:N24" start="0" length="0">
    <dxf>
      <border>
        <top style="thin">
          <color indexed="64"/>
        </top>
      </border>
    </dxf>
  </rfmt>
  <rfmt sheetId="22" sqref="N24:N26" start="0" length="0">
    <dxf>
      <border>
        <right style="thin">
          <color indexed="64"/>
        </right>
      </border>
    </dxf>
  </rfmt>
  <rfmt sheetId="22" sqref="D26:N26" start="0" length="0">
    <dxf>
      <border>
        <bottom style="thin">
          <color indexed="64"/>
        </bottom>
      </border>
    </dxf>
  </rfmt>
  <rfmt sheetId="22" sqref="N19:N22" start="0" length="0">
    <dxf>
      <border>
        <right style="thin">
          <color indexed="64"/>
        </right>
      </border>
    </dxf>
  </rfmt>
  <rfmt sheetId="22" sqref="D22:N22" start="0" length="0">
    <dxf>
      <border>
        <bottom style="thin">
          <color indexed="64"/>
        </bottom>
      </border>
    </dxf>
  </rfmt>
  <rfmt sheetId="22" sqref="D19:N22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22" sqref="N19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2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5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6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29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30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31" start="0" length="0">
    <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</dxf>
  </rfmt>
  <rfmt sheetId="22" sqref="N35" start="0" length="0">
    <dxf>
      <font>
        <b/>
        <sz val="9"/>
      </font>
      <fill>
        <patternFill patternType="solid">
          <bgColor rgb="FF92D050"/>
        </patternFill>
      </fill>
    </dxf>
  </rfmt>
  <rfmt sheetId="22" sqref="N36" start="0" length="0">
    <dxf>
      <font>
        <b/>
        <sz val="9"/>
      </font>
      <fill>
        <patternFill patternType="solid">
          <bgColor rgb="FF92D050"/>
        </patternFill>
      </fill>
    </dxf>
  </rfmt>
  <rcc rId="2973" sId="22" odxf="1" dxf="1">
    <nc r="N37">
      <v>3</v>
    </nc>
    <ndxf>
      <font>
        <b/>
        <sz val="9"/>
      </font>
      <fill>
        <patternFill patternType="solid">
          <bgColor rgb="FF92D050"/>
        </patternFill>
      </fill>
    </ndxf>
  </rcc>
</revisions>
</file>

<file path=xl/revisions/revisionLog3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2" sqref="G37">
    <dxf>
      <fill>
        <patternFill patternType="solid">
          <bgColor rgb="FFFFFF00"/>
        </patternFill>
      </fill>
    </dxf>
  </rfmt>
</revisions>
</file>

<file path=xl/revisions/revisionLog3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74" sId="13" ref="A1:XFD1" action="deleteRow">
    <rfmt sheetId="13" xfDxf="1" sqref="A1:XFD1" start="0" length="0"/>
    <rcc rId="0" sId="13" dxf="1">
      <nc r="A1" t="inlineStr">
        <is>
          <t>Номінація: світське життя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13" sqref="B1" start="0" length="0">
      <dxf>
        <alignment horizontal="center" vertical="center" readingOrder="0"/>
      </dxf>
    </rfmt>
    <rfmt sheetId="13" sqref="C1" start="0" length="0">
      <dxf>
        <alignment horizontal="center" vertical="center" readingOrder="0"/>
      </dxf>
    </rfmt>
    <rfmt sheetId="13" sqref="D1" start="0" length="0">
      <dxf>
        <alignment horizontal="center" vertical="center" readingOrder="0"/>
      </dxf>
    </rfmt>
    <rfmt sheetId="13" sqref="E1" start="0" length="0">
      <dxf>
        <alignment horizontal="center" vertical="center" readingOrder="0"/>
      </dxf>
    </rfmt>
    <rfmt sheetId="13" sqref="F1" start="0" length="0">
      <dxf>
        <alignment horizontal="center" vertical="center" readingOrder="0"/>
      </dxf>
    </rfmt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5" sId="13" ref="A1:XFD1" action="deleteRow">
    <rfmt sheetId="13" xfDxf="1" sqref="A1:XFD1" start="0" length="0"/>
    <rfmt sheetId="13" sqref="A1" start="0" length="0">
      <dxf>
        <alignment horizontal="center" vertical="center" readingOrder="0"/>
      </dxf>
    </rfmt>
    <rfmt sheetId="13" sqref="B1" start="0" length="0">
      <dxf>
        <alignment horizontal="center" vertical="center" readingOrder="0"/>
      </dxf>
    </rfmt>
    <rfmt sheetId="13" sqref="C1" start="0" length="0">
      <dxf>
        <alignment horizontal="center" vertical="center" readingOrder="0"/>
      </dxf>
    </rfmt>
    <rfmt sheetId="13" sqref="D1" start="0" length="0">
      <dxf>
        <alignment horizontal="center" vertical="center" readingOrder="0"/>
      </dxf>
    </rfmt>
    <rfmt sheetId="13" sqref="E1" start="0" length="0">
      <dxf>
        <alignment horizontal="center" vertical="center" readingOrder="0"/>
      </dxf>
    </rfmt>
    <rfmt sheetId="13" sqref="F1" start="0" length="0">
      <dxf>
        <alignment horizontal="center" vertical="center" readingOrder="0"/>
      </dxf>
    </rfmt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6" sId="13" ref="A1:XFD1" action="deleteRow">
    <rfmt sheetId="13" xfDxf="1" sqref="A1:XFD1" start="0" length="0"/>
    <rcc rId="0" sId="13" dxf="1">
      <nc r="A1" t="inlineStr">
        <is>
          <t>судді</t>
        </is>
      </nc>
      <ndxf>
        <alignment horizontal="left" vertical="center" readingOrder="0"/>
      </ndxf>
    </rcc>
    <rcc rId="0" sId="13" dxf="1">
      <nc r="B1" t="inlineStr">
        <is>
          <t>1.</t>
        </is>
      </nc>
      <ndxf>
        <alignment horizontal="left" vertical="center" readingOrder="0"/>
      </ndxf>
    </rcc>
    <rcc rId="0" sId="13">
      <nc r="C1" t="inlineStr">
        <is>
          <t>Матвійчук</t>
        </is>
      </nc>
    </rcc>
    <rfmt sheetId="13" sqref="D1" start="0" length="0">
      <dxf>
        <alignment horizontal="center" vertical="center" readingOrder="0"/>
      </dxf>
    </rfmt>
    <rcc rId="0" sId="13" dxf="1">
      <nc r="E1" t="inlineStr">
        <is>
          <t>4.</t>
        </is>
      </nc>
      <ndxf>
        <alignment horizontal="left" vertical="center" readingOrder="0"/>
      </ndxf>
    </rcc>
    <rcc rId="0" sId="13" dxf="1">
      <nc r="F1" t="inlineStr">
        <is>
          <t>Гондз</t>
        </is>
      </nc>
      <ndxf>
        <alignment horizontal="left" vertical="center" readingOrder="0"/>
      </ndxf>
    </rcc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7" sId="13" ref="A1:XFD1" action="deleteRow">
    <rfmt sheetId="13" xfDxf="1" sqref="A1:XFD1" start="0" length="0"/>
    <rfmt sheetId="13" sqref="A1" start="0" length="0">
      <dxf>
        <alignment horizontal="left" vertical="center" readingOrder="0"/>
      </dxf>
    </rfmt>
    <rcc rId="0" sId="13" dxf="1">
      <nc r="B1" t="inlineStr">
        <is>
          <t>2.</t>
        </is>
      </nc>
      <ndxf>
        <alignment horizontal="left" vertical="center" readingOrder="0"/>
      </ndxf>
    </rcc>
    <rcc rId="0" sId="13">
      <nc r="C1" t="inlineStr">
        <is>
          <t>Цюра</t>
        </is>
      </nc>
    </rcc>
    <rfmt sheetId="13" sqref="D1" start="0" length="0">
      <dxf>
        <alignment horizontal="center" vertical="center" readingOrder="0"/>
      </dxf>
    </rfmt>
    <rcc rId="0" sId="13" dxf="1">
      <nc r="E1" t="inlineStr">
        <is>
          <t>5.</t>
        </is>
      </nc>
      <ndxf>
        <alignment horizontal="left" vertical="center" readingOrder="0"/>
      </ndxf>
    </rcc>
    <rcc rId="0" sId="13" dxf="1">
      <nc r="F1" t="inlineStr">
        <is>
          <t>Вавіло</t>
        </is>
      </nc>
      <ndxf>
        <alignment horizontal="left" vertical="center" readingOrder="0"/>
      </ndxf>
    </rcc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8" sId="13" ref="A1:XFD1" action="deleteRow">
    <rfmt sheetId="13" xfDxf="1" sqref="A1:XFD1" start="0" length="0"/>
    <rfmt sheetId="13" sqref="A1" start="0" length="0">
      <dxf>
        <alignment horizontal="left" vertical="center" readingOrder="0"/>
      </dxf>
    </rfmt>
    <rcc rId="0" sId="13" dxf="1">
      <nc r="B1" t="inlineStr">
        <is>
          <t>3.</t>
        </is>
      </nc>
      <ndxf>
        <alignment horizontal="left" vertical="center" readingOrder="0"/>
      </ndxf>
    </rcc>
    <rcc rId="0" sId="13">
      <nc r="C1" t="inlineStr">
        <is>
          <t>Ніколаєв</t>
        </is>
      </nc>
    </rcc>
    <rfmt sheetId="13" sqref="D1" start="0" length="0">
      <dxf>
        <alignment horizontal="center" vertical="center" readingOrder="0"/>
      </dxf>
    </rfmt>
    <rcc rId="0" sId="13" dxf="1">
      <nc r="E1" t="inlineStr">
        <is>
          <t xml:space="preserve">6. </t>
        </is>
      </nc>
      <ndxf>
        <alignment horizontal="left" vertical="center" readingOrder="0"/>
      </ndxf>
    </rcc>
    <rcc rId="0" sId="13" dxf="1">
      <nc r="F1" t="inlineStr">
        <is>
          <t>Панченко суддя стажер. Бали не враховуються</t>
        </is>
      </nc>
      <ndxf>
        <alignment horizontal="left" vertical="center" readingOrder="0"/>
      </ndxf>
    </rcc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79" sId="13" ref="A1:XFD1" action="deleteRow">
    <rfmt sheetId="13" xfDxf="1" sqref="A1:XFD1" start="0" length="0"/>
    <rfmt sheetId="13" sqref="A1" start="0" length="0">
      <dxf>
        <alignment horizontal="center" vertical="center" readingOrder="0"/>
      </dxf>
    </rfmt>
    <rfmt sheetId="13" sqref="B1" start="0" length="0">
      <dxf>
        <alignment horizontal="center" vertical="center" readingOrder="0"/>
      </dxf>
    </rfmt>
    <rfmt sheetId="13" sqref="C1" start="0" length="0">
      <dxf>
        <alignment horizontal="center" vertical="center" readingOrder="0"/>
      </dxf>
    </rfmt>
    <rfmt sheetId="13" sqref="D1" start="0" length="0">
      <dxf>
        <alignment horizontal="center" vertical="center" readingOrder="0"/>
      </dxf>
    </rfmt>
    <rfmt sheetId="13" sqref="E1" start="0" length="0">
      <dxf>
        <alignment horizontal="center" vertical="center" readingOrder="0"/>
      </dxf>
    </rfmt>
    <rfmt sheetId="13" sqref="F1" start="0" length="0">
      <dxf>
        <alignment horizontal="center" vertical="center" readingOrder="0"/>
      </dxf>
    </rfmt>
    <rfmt sheetId="13" sqref="G1" start="0" length="0">
      <dxf>
        <alignment horizontal="center" vertical="center" readingOrder="0"/>
      </dxf>
    </rfmt>
    <rfmt sheetId="13" sqref="H1" start="0" length="0">
      <dxf>
        <alignment horizontal="center" vertical="center" readingOrder="0"/>
      </dxf>
    </rfmt>
    <rfmt sheetId="13" sqref="I1" start="0" length="0">
      <dxf>
        <alignment horizontal="center" vertical="center" readingOrder="0"/>
      </dxf>
    </rfmt>
    <rfmt sheetId="13" sqref="J1" start="0" length="0">
      <dxf>
        <alignment horizontal="center" vertical="center" readingOrder="0"/>
      </dxf>
    </rfmt>
    <rfmt sheetId="13" sqref="K1" start="0" length="0">
      <dxf>
        <alignment horizontal="center" vertical="center" readingOrder="0"/>
      </dxf>
    </rfmt>
    <rfmt sheetId="13" sqref="L1" start="0" length="0">
      <dxf>
        <alignment horizontal="center" vertical="center" readingOrder="0"/>
      </dxf>
    </rfmt>
  </rrc>
  <rrc rId="2980" sId="13" ref="A1:XFD1" action="deleteRow">
    <rfmt sheetId="13" xfDxf="1" sqref="A1:XFD1" start="0" length="0"/>
    <rcc rId="0" sId="13" dxf="1">
      <nc r="A1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E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3" dxf="1">
      <nc r="I1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K1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L1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 t="inlineStr">
        <is>
          <t>суддя стажер</t>
        </is>
      </nc>
      <n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81" sId="13" ref="A1:XFD1" action="deleteRow">
    <rfmt sheetId="13" xfDxf="1" sqref="A1:XFD1" start="0" length="0"/>
    <rfmt sheetId="13" sqref="A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B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1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I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M1" start="0" length="0">
      <dxf>
        <font>
          <b/>
          <sz val="9"/>
          <color theme="1"/>
          <name val="Calibri"/>
          <scheme val="minor"/>
        </font>
        <fill>
          <patternFill patternType="solid">
            <bgColor rgb="FFFFFF0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2" sId="13" ref="A1:XFD1" action="deleteRow">
    <rfmt sheetId="13" xfDxf="1" sqref="A1:XFD1" start="0" length="0"/>
    <rcc rId="0" sId="13" dxf="1">
      <nc r="A1" t="inlineStr">
        <is>
          <t>студенти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3" sId="13" ref="A1:XFD1" action="deleteRow">
    <undo index="0" exp="ref" v="1" dr="A1" r="A2" sId="13"/>
    <rfmt sheetId="13" xfDxf="1" sqref="A1:XFD1" start="0" length="0"/>
    <rcc rId="0" sId="13" dxf="1">
      <nc r="A1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Ангеляшик Христина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4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Винницька Соломія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85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Леськів Андріана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6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Мельник Ульяна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7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Мигаль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8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Мних Катерина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89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Пенцак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0" sId="13" ref="A1:XFD1" action="deleteRow">
    <rfmt sheetId="13" xfDxf="1" sqref="A1:XFD1" start="0" length="0"/>
    <rcc rId="0" sId="13" dxf="1">
      <nc r="A1">
        <v>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Попадик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1" sId="13" ref="A1:XFD1" action="deleteRow">
    <rfmt sheetId="13" xfDxf="1" sqref="A1:XFD1" start="0" length="0"/>
    <rcc rId="0" sId="13" dxf="1">
      <nc r="A1">
        <v>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109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Поправка Валентина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2" sId="13" ref="A1:XFD1" action="deleteRow">
    <rfmt sheetId="13" xfDxf="1" sqref="A1:XFD1" start="0" length="0"/>
    <rcc rId="0" sId="13" dxf="1">
      <nc r="A1">
        <v>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Суха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134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>
      <nc r="O1">
        <v>81</v>
      </nc>
    </rcc>
  </rrc>
  <rrc rId="2993" sId="13" ref="A1:XFD1" action="deleteRow">
    <undo index="0" exp="ref" v="1" dr="A1" r="A2" sId="13"/>
    <rfmt sheetId="13" xfDxf="1" sqref="A1:XFD1" start="0" length="0"/>
    <rcc rId="0" sId="13" dxf="1">
      <nc r="A1">
        <v>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Чепіль Марія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94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Шукліна Вікторія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>
      <nc r="O1">
        <v>79</v>
      </nc>
    </rcc>
  </rrc>
  <rrc rId="2995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113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Писарчук Лілія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6" sId="13" ref="A1:XFD1" action="deleteRow">
    <rfmt sheetId="13" xfDxf="1" sqref="A1:XFD1" start="0" length="0"/>
    <rcc rId="0" sId="13" dxf="1">
      <nc r="A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rc>
  <rrc rId="2997" sId="13" ref="A1:XFD1" action="deleteRow">
    <undo index="0" exp="ref" v="1" dr="A1" r="A2" sId="13"/>
    <rfmt sheetId="13" xfDxf="1" sqref="A1:XFD1" start="0" length="0"/>
    <rcc rId="0" sId="13" dxf="1">
      <nc r="A1">
        <v>14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201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Ванько Анастасія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8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203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Тітова Дар’я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999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204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Яковишина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0" sId="13" ref="A1:XFD1" action="deleteRow">
    <rfmt sheetId="13" xfDxf="1" sqref="A1:XFD1" start="0" length="0"/>
    <rcc rId="0" sId="13" dxf="1">
      <nc r="A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M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rc>
  <rrc rId="3001" sId="13" ref="A1:XFD1" action="deleteRow">
    <rfmt sheetId="13" xfDxf="1" sqref="A1:XFD1" start="0" length="0"/>
    <rcc rId="0" sId="13" dxf="1">
      <nc r="A1">
        <v>17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2" sId="13" ref="A1:XFD1" action="deleteRow">
    <undo index="0" exp="ref" v="1" dr="A1" r="A2" sId="13"/>
    <rfmt sheetId="13" xfDxf="1" sqref="A1:XFD1" start="0" length="0"/>
    <rcc rId="0" sId="13" dxf="1">
      <nc r="A1">
        <v>18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Кузіна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3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Стецюк Мар’яна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4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404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v>148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5" sId="13" ref="A1:XFD1" action="deleteRow">
    <rfmt sheetId="13" xfDxf="1" sqref="A1:XFD1" start="0" length="0"/>
    <rcc rId="0" sId="13" dxf="1">
      <nc r="A1" t="inlineStr">
        <is>
          <t>профі</t>
        </is>
      </nc>
      <n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3" sqref="B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C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D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E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F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G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H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I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J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K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3" sqref="L1" start="0" length="0">
      <dxf>
        <font>
          <b/>
          <sz val="9"/>
          <color theme="1"/>
          <name val="Calibri"/>
          <scheme val="minor"/>
        </font>
        <alignment horizontal="left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M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</dxf>
    </rfmt>
  </rrc>
  <rrc rId="3006" sId="13" ref="A1:XFD1" action="deleteRow">
    <rfmt sheetId="13" xfDxf="1" sqref="A1:XFD1" start="0" length="0"/>
    <rcc rId="0" sId="13" dxf="1">
      <nc r="A1">
        <v>21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Власенко Наталія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7" sId="13" ref="A1:XFD1" action="deleteRow">
    <rfmt sheetId="13" xfDxf="1" sqref="A1:XFD1" start="0" length="0"/>
    <rcc rId="0" sId="13" dxf="1">
      <nc r="A1">
        <v>22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Ільчишин Марія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008" sId="13" ref="A1:XFD1" action="deleteRow">
    <undo index="0" exp="ref" v="1" dr="A1" r="A2" sId="13"/>
    <rfmt sheetId="13" xfDxf="1" sqref="A1:XFD1" start="0" length="0"/>
    <rcc rId="0" sId="13" dxf="1">
      <nc r="A1">
        <v>23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Мелешко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09" sId="13" ref="A1:XFD1" action="deleteRow">
    <undo index="0" exp="ref" v="1" dr="A1" r="A2" sId="13"/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Нестерова Олеся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10" sId="13" ref="A1:XFD1" action="deleteRow">
    <rfmt sheetId="13" xfDxf="1" sqref="A1:XFD1" start="0" length="0"/>
    <rcc rId="0" sId="13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>
        <v>505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I1">
        <f>AVERAGE(D1:H1)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J1">
        <f>SUM(D1:H1)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K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L1">
        <f>J1-K1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M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011" sId="13" ref="A1:XFD1" action="deleteRow">
    <rfmt sheetId="13" xfDxf="1" sqref="A1:XFD1" start="0" length="0"/>
  </rrc>
  <rrc rId="3012" sId="13" ref="A1:XFD1" action="deleteRow">
    <rfmt sheetId="13" xfDxf="1" sqref="A1:XFD1" start="0" length="0"/>
    <rfmt sheetId="13" sqref="B1" start="0" length="0">
      <dxf>
        <fill>
          <patternFill patternType="solid">
            <bgColor rgb="FFFFFF00"/>
          </patternFill>
        </fill>
      </dxf>
    </rfmt>
    <rcc rId="0" sId="13" dxf="1">
      <nc r="C1" t="inlineStr">
        <is>
          <t>жовта картка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3013" sId="13" ref="A1:XFD1" action="deleteRow">
    <rfmt sheetId="13" xfDxf="1" sqref="A1:XFD1" start="0" length="0"/>
  </rrc>
  <rrc rId="3014" sId="13" ref="A1:XFD1" action="deleteRow">
    <rfmt sheetId="13" xfDxf="1" sqref="A1:XFD1" start="0" length="0"/>
  </rrc>
  <rrc rId="3015" sId="13" ref="A1:XFD1" action="deleteRow">
    <rfmt sheetId="13" xfDxf="1" sqref="A1:XFD1" start="0" length="0"/>
  </rrc>
  <rrc rId="3016" sId="13" ref="A1:XFD1" action="deleteRow">
    <rfmt sheetId="13" xfDxf="1" sqref="A1:XFD1" start="0" length="0"/>
  </rrc>
  <rrc rId="3017" sId="13" ref="A1:XFD1" action="deleteRow">
    <rfmt sheetId="13" xfDxf="1" sqref="A1:XFD1" start="0" length="0"/>
  </rrc>
  <rrc rId="3018" sId="13" ref="A1:XFD1" action="deleteRow">
    <rfmt sheetId="13" xfDxf="1" sqref="A1:XFD1" start="0" length="0"/>
  </rrc>
  <rrc rId="3019" sId="13" ref="A1:XFD1" action="deleteRow">
    <rfmt sheetId="13" xfDxf="1" sqref="A1:XFD1" start="0" length="0"/>
  </rrc>
  <rrc rId="3020" sId="13" ref="A1:XFD1" action="deleteRow">
    <rfmt sheetId="13" xfDxf="1" sqref="A1:XFD1" start="0" length="0"/>
  </rrc>
  <rrc rId="3021" sId="13" ref="A1:XFD1" action="deleteRow">
    <rfmt sheetId="13" xfDxf="1" sqref="A1:XFD1" start="0" length="0"/>
  </rrc>
  <rrc rId="3022" sId="13" ref="A1:XFD1" action="deleteRow">
    <rfmt sheetId="13" xfDxf="1" sqref="A1:XFD1" start="0" length="0"/>
  </rrc>
  <rrc rId="3023" sId="13" ref="A1:XFD1" action="deleteRow">
    <rfmt sheetId="13" xfDxf="1" sqref="A1:XFD1" start="0" length="0"/>
  </rrc>
  <rsnm rId="3024" sheetId="13" oldName="[жіноча секція!.xlsx]світське життя" newName="[жіноча секція!.xlsx]лист2"/>
</revisions>
</file>

<file path=xl/revisions/revisionLog3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3025" sheetId="22" oldName="[жіноча секція!.xlsx]Лист3" newName="[жіноча секція!.xlsx]світське життя"/>
</revisions>
</file>

<file path=xl/revisions/revisionLog3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A14" start="0" length="0">
    <dxf>
      <font>
        <b val="0"/>
        <sz val="9"/>
      </font>
      <alignment horizontal="center" readingOrder="0"/>
      <border outline="0">
        <right style="thin">
          <color indexed="64"/>
        </right>
      </border>
    </dxf>
  </rfmt>
  <rfmt sheetId="15" sqref="B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C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D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E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F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G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H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I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J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K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L14" start="0" length="0">
    <dxf>
      <font>
        <b val="0"/>
        <sz val="9"/>
      </font>
      <alignment horizontal="center" readingOrder="0"/>
      <border outline="0">
        <left style="thin">
          <color indexed="64"/>
        </left>
        <right style="thin">
          <color indexed="64"/>
        </right>
      </border>
    </dxf>
  </rfmt>
  <rfmt sheetId="15" sqref="M14" start="0" length="0">
    <dxf>
      <font>
        <b val="0"/>
        <sz val="9"/>
      </font>
      <alignment horizontal="center" readingOrder="0"/>
      <border outline="0">
        <left style="thin">
          <color indexed="64"/>
        </left>
      </border>
    </dxf>
  </rfmt>
  <rfmt sheetId="15" sqref="A14" start="0" length="2147483647">
    <dxf>
      <font>
        <b/>
      </font>
    </dxf>
  </rfmt>
  <rfmt sheetId="15" sqref="E16" start="0" length="0">
    <dxf>
      <border outline="0">
        <left style="thin">
          <color indexed="64"/>
        </left>
      </border>
    </dxf>
  </rfmt>
  <rfmt sheetId="15" sqref="H16" start="0" length="0">
    <dxf>
      <border outline="0">
        <right style="thin">
          <color indexed="64"/>
        </right>
      </border>
    </dxf>
  </rfmt>
  <rfmt sheetId="15" sqref="I17" start="0" length="0">
    <dxf>
      <border outline="0">
        <top style="thin">
          <color indexed="64"/>
        </top>
      </border>
    </dxf>
  </rfmt>
  <ris rId="3026" sheetId="23" name="[жіноча секція!.xlsx]Лист4" sheetPosition="17"/>
  <rcc rId="3027" sId="23" odxf="1" dxf="1">
    <nc r="A1" t="inlineStr">
      <is>
        <t>Номінація: стильний хвіст</t>
      </is>
    </nc>
    <odxf>
      <font>
        <b val="0"/>
        <sz val="11"/>
        <color theme="1"/>
        <name val="Calibri"/>
        <scheme val="minor"/>
      </font>
      <alignment horizontal="general" vertical="bottom" readingOrder="0"/>
    </odxf>
    <ndxf>
      <font>
        <b/>
        <sz val="11"/>
        <color theme="1"/>
        <name val="Calibri"/>
        <scheme val="minor"/>
      </font>
      <alignment horizontal="left" vertical="center" readingOrder="0"/>
    </ndxf>
  </rcc>
  <rfmt sheetId="23" sqref="B1" start="0" length="0">
    <dxf>
      <alignment horizontal="center" vertical="center" readingOrder="0"/>
    </dxf>
  </rfmt>
  <rfmt sheetId="23" sqref="C1" start="0" length="0">
    <dxf>
      <alignment horizontal="center" vertical="center" readingOrder="0"/>
    </dxf>
  </rfmt>
  <rfmt sheetId="23" sqref="D1" start="0" length="0">
    <dxf>
      <alignment horizontal="center" vertical="center" readingOrder="0"/>
    </dxf>
  </rfmt>
  <rfmt sheetId="23" sqref="E1" start="0" length="0">
    <dxf>
      <alignment horizontal="center" vertical="center" readingOrder="0"/>
    </dxf>
  </rfmt>
  <rfmt sheetId="23" sqref="F1" start="0" length="0">
    <dxf>
      <alignment horizontal="center" vertical="center" readingOrder="0"/>
    </dxf>
  </rfmt>
  <rfmt sheetId="23" sqref="G1" start="0" length="0">
    <dxf>
      <alignment horizontal="center" vertical="center" readingOrder="0"/>
    </dxf>
  </rfmt>
  <rfmt sheetId="23" sqref="H1" start="0" length="0">
    <dxf>
      <alignment horizontal="center" vertical="center" readingOrder="0"/>
    </dxf>
  </rfmt>
  <rfmt sheetId="23" sqref="I1" start="0" length="0">
    <dxf>
      <alignment horizontal="center" vertical="center" readingOrder="0"/>
    </dxf>
  </rfmt>
  <rfmt sheetId="23" sqref="J1" start="0" length="0">
    <dxf>
      <alignment horizontal="center" vertical="center" readingOrder="0"/>
    </dxf>
  </rfmt>
  <rfmt sheetId="23" sqref="K1" start="0" length="0">
    <dxf>
      <alignment horizontal="center" vertical="center" readingOrder="0"/>
    </dxf>
  </rfmt>
  <rfmt sheetId="23" sqref="L1" start="0" length="0">
    <dxf>
      <alignment horizontal="center" vertical="center" readingOrder="0"/>
    </dxf>
  </rfmt>
  <rfmt sheetId="23" sqref="M1" start="0" length="0">
    <dxf>
      <alignment horizontal="center" vertical="center" readingOrder="0"/>
    </dxf>
  </rfmt>
  <rfmt sheetId="23" sqref="A2" start="0" length="0">
    <dxf>
      <alignment horizontal="center" vertical="center" readingOrder="0"/>
    </dxf>
  </rfmt>
  <rfmt sheetId="23" sqref="B2" start="0" length="0">
    <dxf>
      <alignment horizontal="center" vertical="center" readingOrder="0"/>
    </dxf>
  </rfmt>
  <rfmt sheetId="23" sqref="C2" start="0" length="0">
    <dxf>
      <alignment horizontal="center" vertical="center" readingOrder="0"/>
    </dxf>
  </rfmt>
  <rfmt sheetId="23" sqref="D2" start="0" length="0">
    <dxf>
      <alignment horizontal="center" vertical="center" readingOrder="0"/>
    </dxf>
  </rfmt>
  <rfmt sheetId="23" sqref="E2" start="0" length="0">
    <dxf>
      <alignment horizontal="center" vertical="center" readingOrder="0"/>
    </dxf>
  </rfmt>
  <rfmt sheetId="23" sqref="F2" start="0" length="0">
    <dxf>
      <alignment horizontal="center" vertical="center" readingOrder="0"/>
    </dxf>
  </rfmt>
  <rfmt sheetId="23" sqref="G2" start="0" length="0">
    <dxf>
      <alignment horizontal="center" vertical="center" readingOrder="0"/>
    </dxf>
  </rfmt>
  <rfmt sheetId="23" sqref="H2" start="0" length="0">
    <dxf>
      <alignment horizontal="center" vertical="center" readingOrder="0"/>
    </dxf>
  </rfmt>
  <rfmt sheetId="23" sqref="I2" start="0" length="0">
    <dxf>
      <alignment horizontal="center" vertical="center" readingOrder="0"/>
    </dxf>
  </rfmt>
  <rfmt sheetId="23" sqref="J2" start="0" length="0">
    <dxf>
      <alignment horizontal="center" vertical="center" readingOrder="0"/>
    </dxf>
  </rfmt>
  <rfmt sheetId="23" sqref="K2" start="0" length="0">
    <dxf>
      <alignment horizontal="center" vertical="center" readingOrder="0"/>
    </dxf>
  </rfmt>
  <rfmt sheetId="23" sqref="L2" start="0" length="0">
    <dxf>
      <alignment horizontal="center" vertical="center" readingOrder="0"/>
    </dxf>
  </rfmt>
  <rfmt sheetId="23" sqref="M2" start="0" length="0">
    <dxf>
      <alignment horizontal="center" vertical="center" readingOrder="0"/>
    </dxf>
  </rfmt>
  <rcc rId="3028" sId="23" odxf="1" dxf="1">
    <nc r="A3" t="inlineStr">
      <is>
        <t>судді</t>
      </is>
    </nc>
    <odxf>
      <alignment horizontal="general" vertical="bottom" readingOrder="0"/>
    </odxf>
    <ndxf>
      <alignment horizontal="left" vertical="center" readingOrder="0"/>
    </ndxf>
  </rcc>
  <rcc rId="3029" sId="23" odxf="1" dxf="1">
    <nc r="B3" t="inlineStr">
      <is>
        <t>1.</t>
      </is>
    </nc>
    <odxf>
      <alignment horizontal="general" vertical="bottom" readingOrder="0"/>
    </odxf>
    <ndxf>
      <alignment horizontal="left" vertical="center" readingOrder="0"/>
    </ndxf>
  </rcc>
  <rcc rId="3030" sId="23">
    <nc r="C3" t="inlineStr">
      <is>
        <t>Цюра</t>
      </is>
    </nc>
  </rcc>
  <rfmt sheetId="23" sqref="D3" start="0" length="0">
    <dxf>
      <alignment horizontal="center" vertical="center" readingOrder="0"/>
    </dxf>
  </rfmt>
  <rcc rId="3031" sId="23" odxf="1" dxf="1">
    <nc r="E3" t="inlineStr">
      <is>
        <t>4.</t>
      </is>
    </nc>
    <odxf>
      <alignment horizontal="general" vertical="bottom" readingOrder="0"/>
    </odxf>
    <ndxf>
      <alignment horizontal="left" vertical="center" readingOrder="0"/>
    </ndxf>
  </rcc>
  <rcc rId="3032" sId="23" odxf="1" dxf="1">
    <nc r="F3" t="inlineStr">
      <is>
        <t>Ксеніта</t>
      </is>
    </nc>
    <odxf>
      <alignment horizontal="general" vertical="bottom" readingOrder="0"/>
    </odxf>
    <ndxf>
      <alignment horizontal="left" vertical="center" readingOrder="0"/>
    </ndxf>
  </rcc>
  <rfmt sheetId="23" sqref="H3" start="0" length="0">
    <dxf>
      <alignment horizontal="center" vertical="center" readingOrder="0"/>
    </dxf>
  </rfmt>
  <rfmt sheetId="23" sqref="I3" start="0" length="0">
    <dxf>
      <alignment horizontal="center" vertical="center" readingOrder="0"/>
    </dxf>
  </rfmt>
  <rfmt sheetId="23" sqref="J3" start="0" length="0">
    <dxf>
      <alignment horizontal="center" vertical="center" readingOrder="0"/>
    </dxf>
  </rfmt>
  <rfmt sheetId="23" sqref="K3" start="0" length="0">
    <dxf>
      <alignment horizontal="center" vertical="center" readingOrder="0"/>
    </dxf>
  </rfmt>
  <rfmt sheetId="23" sqref="L3" start="0" length="0">
    <dxf>
      <alignment horizontal="center" vertical="center" readingOrder="0"/>
    </dxf>
  </rfmt>
  <rfmt sheetId="23" sqref="M3" start="0" length="0">
    <dxf>
      <alignment horizontal="center" vertical="center" readingOrder="0"/>
    </dxf>
  </rfmt>
  <rfmt sheetId="23" sqref="A4" start="0" length="0">
    <dxf>
      <alignment horizontal="left" vertical="center" readingOrder="0"/>
    </dxf>
  </rfmt>
  <rcc rId="3033" sId="23" odxf="1" dxf="1">
    <nc r="B4" t="inlineStr">
      <is>
        <t>2.</t>
      </is>
    </nc>
    <odxf>
      <alignment horizontal="general" vertical="bottom" readingOrder="0"/>
    </odxf>
    <ndxf>
      <alignment horizontal="left" vertical="center" readingOrder="0"/>
    </ndxf>
  </rcc>
  <rcc rId="3034" sId="23">
    <nc r="C4" t="inlineStr">
      <is>
        <t>Матвійчук</t>
      </is>
    </nc>
  </rcc>
  <rfmt sheetId="23" sqref="D4" start="0" length="0">
    <dxf>
      <alignment horizontal="center" vertical="center" readingOrder="0"/>
    </dxf>
  </rfmt>
  <rcc rId="3035" sId="23" odxf="1" dxf="1">
    <nc r="E4" t="inlineStr">
      <is>
        <t>5.</t>
      </is>
    </nc>
    <odxf>
      <alignment horizontal="general" vertical="bottom" readingOrder="0"/>
    </odxf>
    <ndxf>
      <alignment horizontal="left" vertical="center" readingOrder="0"/>
    </ndxf>
  </rcc>
  <rcc rId="3036" sId="23" odxf="1" dxf="1">
    <nc r="F4" t="inlineStr">
      <is>
        <t>Вавіло</t>
      </is>
    </nc>
    <odxf>
      <alignment horizontal="general" vertical="bottom" readingOrder="0"/>
    </odxf>
    <ndxf>
      <alignment horizontal="left" vertical="center" readingOrder="0"/>
    </ndxf>
  </rcc>
  <rfmt sheetId="23" sqref="H4" start="0" length="0">
    <dxf>
      <alignment horizontal="center" vertical="center" readingOrder="0"/>
    </dxf>
  </rfmt>
  <rfmt sheetId="23" sqref="I4" start="0" length="0">
    <dxf>
      <alignment horizontal="center" vertical="center" readingOrder="0"/>
    </dxf>
  </rfmt>
  <rfmt sheetId="23" sqref="J4" start="0" length="0">
    <dxf>
      <alignment horizontal="center" vertical="center" readingOrder="0"/>
    </dxf>
  </rfmt>
  <rfmt sheetId="23" sqref="K4" start="0" length="0">
    <dxf>
      <alignment horizontal="center" vertical="center" readingOrder="0"/>
    </dxf>
  </rfmt>
  <rfmt sheetId="23" sqref="L4" start="0" length="0">
    <dxf>
      <alignment horizontal="center" vertical="center" readingOrder="0"/>
    </dxf>
  </rfmt>
  <rfmt sheetId="23" sqref="M4" start="0" length="0">
    <dxf>
      <alignment horizontal="center" vertical="center" readingOrder="0"/>
    </dxf>
  </rfmt>
  <rfmt sheetId="23" sqref="A5" start="0" length="0">
    <dxf>
      <alignment horizontal="left" vertical="center" readingOrder="0"/>
    </dxf>
  </rfmt>
  <rcc rId="3037" sId="23" odxf="1" dxf="1">
    <nc r="B5" t="inlineStr">
      <is>
        <t>3.</t>
      </is>
    </nc>
    <odxf>
      <alignment horizontal="general" vertical="bottom" readingOrder="0"/>
    </odxf>
    <ndxf>
      <alignment horizontal="left" vertical="center" readingOrder="0"/>
    </ndxf>
  </rcc>
  <rcc rId="3038" sId="23">
    <nc r="C5" t="inlineStr">
      <is>
        <t>Ніколаєв</t>
      </is>
    </nc>
  </rcc>
  <rfmt sheetId="23" sqref="D5" start="0" length="0">
    <dxf>
      <alignment horizontal="center" vertical="center" readingOrder="0"/>
    </dxf>
  </rfmt>
  <rcc rId="3039" sId="23" odxf="1" dxf="1">
    <nc r="E5" t="inlineStr">
      <is>
        <t xml:space="preserve">6. </t>
      </is>
    </nc>
    <odxf>
      <alignment horizontal="general" vertical="bottom" readingOrder="0"/>
    </odxf>
    <ndxf>
      <alignment horizontal="left" vertical="center" readingOrder="0"/>
    </ndxf>
  </rcc>
  <rcc rId="3040" sId="23" odxf="1" dxf="1">
    <nc r="F5" t="inlineStr">
      <is>
        <t>Панченко суддя стажер. Бали зараховуються</t>
      </is>
    </nc>
    <odxf>
      <alignment horizontal="general" vertical="bottom" readingOrder="0"/>
    </odxf>
    <ndxf>
      <alignment horizontal="left" vertical="center" readingOrder="0"/>
    </ndxf>
  </rcc>
  <rfmt sheetId="23" sqref="G5" start="0" length="0">
    <dxf>
      <alignment horizontal="center" vertical="center" readingOrder="0"/>
    </dxf>
  </rfmt>
  <rfmt sheetId="23" sqref="H5" start="0" length="0">
    <dxf>
      <alignment horizontal="center" vertical="center" readingOrder="0"/>
    </dxf>
  </rfmt>
  <rfmt sheetId="23" sqref="I5" start="0" length="0">
    <dxf>
      <alignment horizontal="center" vertical="center" readingOrder="0"/>
    </dxf>
  </rfmt>
  <rfmt sheetId="23" sqref="J5" start="0" length="0">
    <dxf>
      <alignment horizontal="center" vertical="center" readingOrder="0"/>
    </dxf>
  </rfmt>
  <rfmt sheetId="23" sqref="K5" start="0" length="0">
    <dxf>
      <alignment horizontal="center" vertical="center" readingOrder="0"/>
    </dxf>
  </rfmt>
  <rfmt sheetId="23" sqref="L5" start="0" length="0">
    <dxf>
      <alignment horizontal="center" vertical="center" readingOrder="0"/>
    </dxf>
  </rfmt>
  <rfmt sheetId="23" sqref="M5" start="0" length="0">
    <dxf>
      <alignment horizontal="center" vertical="center" readingOrder="0"/>
    </dxf>
  </rfmt>
  <rfmt sheetId="23" sqref="A6" start="0" length="0">
    <dxf>
      <alignment horizontal="center" vertical="center" readingOrder="0"/>
    </dxf>
  </rfmt>
  <rfmt sheetId="23" sqref="B6" start="0" length="0">
    <dxf>
      <alignment horizontal="center" vertical="center" readingOrder="0"/>
    </dxf>
  </rfmt>
  <rfmt sheetId="23" sqref="C6" start="0" length="0">
    <dxf>
      <alignment horizontal="center" vertical="center" readingOrder="0"/>
    </dxf>
  </rfmt>
  <rfmt sheetId="23" sqref="D6" start="0" length="0">
    <dxf>
      <alignment horizontal="center" vertical="center" readingOrder="0"/>
    </dxf>
  </rfmt>
  <rfmt sheetId="23" sqref="E6" start="0" length="0">
    <dxf>
      <alignment horizontal="center" vertical="center" readingOrder="0"/>
    </dxf>
  </rfmt>
  <rfmt sheetId="23" sqref="F6" start="0" length="0">
    <dxf>
      <alignment horizontal="center" vertical="center" readingOrder="0"/>
    </dxf>
  </rfmt>
  <rfmt sheetId="23" sqref="G6" start="0" length="0">
    <dxf>
      <alignment horizontal="center" vertical="center" readingOrder="0"/>
    </dxf>
  </rfmt>
  <rfmt sheetId="23" sqref="H6" start="0" length="0">
    <dxf>
      <alignment horizontal="center" vertical="center" readingOrder="0"/>
    </dxf>
  </rfmt>
  <rfmt sheetId="23" sqref="I6" start="0" length="0">
    <dxf>
      <alignment horizontal="center" vertical="center" readingOrder="0"/>
    </dxf>
  </rfmt>
  <rfmt sheetId="23" sqref="J6" start="0" length="0">
    <dxf>
      <alignment horizontal="center" vertical="center" readingOrder="0"/>
    </dxf>
  </rfmt>
  <rfmt sheetId="23" sqref="K6" start="0" length="0">
    <dxf>
      <alignment horizontal="center" vertical="center" readingOrder="0"/>
    </dxf>
  </rfmt>
  <rfmt sheetId="23" sqref="L6" start="0" length="0">
    <dxf>
      <alignment horizontal="center" vertical="center" readingOrder="0"/>
    </dxf>
  </rfmt>
  <rfmt sheetId="23" sqref="M6" start="0" length="0">
    <dxf>
      <alignment horizontal="center" vertical="center" readingOrder="0"/>
    </dxf>
  </rfmt>
  <rcc rId="3041" sId="23" odxf="1" dxf="1">
    <nc r="A7" t="inlineStr">
      <is>
        <t>№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2" sId="23" odxf="1" dxf="1">
    <nc r="B7" t="inlineStr">
      <is>
        <t>№ учасника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3" sId="23" odxf="1" dxf="1">
    <nc r="C7" t="inlineStr">
      <is>
        <t>ПІБ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4" sId="23" odxf="1" dxf="1">
    <nc r="D7" t="inlineStr">
      <is>
        <t>судді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3045" sId="23" odxf="1" dxf="1">
    <nc r="J7" t="inlineStr">
      <is>
        <t>середній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6" sId="23" odxf="1" dxf="1">
    <nc r="K7" t="inlineStr">
      <is>
        <t>заг.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7" sId="23" odxf="1" dxf="1">
    <nc r="L7" t="inlineStr">
      <is>
        <t>штраф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8" sId="23" odxf="1" dxf="1">
    <nc r="M7" t="inlineStr">
      <is>
        <t>фінальний бал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9" sId="23" odxf="1" dxf="1">
    <nc r="N7" t="inlineStr">
      <is>
        <t>місце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0" sId="23" odxf="1" dxf="1">
    <nc r="D8">
      <v>1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1" sId="23" odxf="1" dxf="1">
    <nc r="E8">
      <v>2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2" sId="23" odxf="1" dxf="1">
    <nc r="F8">
      <v>3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3" sId="23" odxf="1" dxf="1">
    <nc r="G8">
      <v>4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4" sId="23" odxf="1" dxf="1">
    <nc r="H8">
      <v>5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5" sId="23" odxf="1" dxf="1">
    <nc r="I8">
      <v>6</v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6" sId="23" odxf="1" dxf="1">
    <nc r="A9" t="inlineStr">
      <is>
        <t>юніори</t>
      </is>
    </nc>
    <odxf>
      <font>
        <b val="0"/>
        <sz val="11"/>
        <color theme="1"/>
        <name val="Calibri"/>
        <scheme val="minor"/>
      </font>
      <alignment horizontal="general" vertical="bottom" wrapText="0" readingOrder="0"/>
      <border outline="0">
        <left/>
        <top/>
        <bottom/>
      </border>
    </odxf>
    <ndxf>
      <font>
        <b/>
        <sz val="9"/>
        <color theme="1"/>
        <name val="Calibri"/>
        <scheme val="minor"/>
      </font>
      <alignment horizontal="left" vertical="center" wrapText="1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3057" sId="23" odxf="1" dxf="1">
    <nc r="A10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8" sId="23" odxf="1" dxf="1">
    <nc r="B10">
      <v>201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59" sId="23" odxf="1" dxf="1">
    <nc r="C10" t="inlineStr">
      <is>
        <t>Ільницька Маріанна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0" sId="23" odxf="1" dxf="1">
    <nc r="D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1" sId="23" odxf="1" dxf="1">
    <nc r="E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2" sId="23" odxf="1" dxf="1">
    <nc r="F10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3" sId="23" odxf="1" dxf="1">
    <nc r="G10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4" sId="23" odxf="1" dxf="1">
    <nc r="H10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5" sId="23" odxf="1" dxf="1">
    <nc r="I10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6" sId="23" odxf="1" dxf="1">
    <nc r="J10">
      <f>AVERAGE(D10:I10)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7" sId="23" odxf="1" dxf="1">
    <nc r="K10">
      <f>SUM(D10:I10)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68" sId="23" odxf="1" dxf="1">
    <nc r="M10">
      <v>170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9" sId="23" odxf="1" dxf="1">
    <nc r="N10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0" sId="23" odxf="1" dxf="1">
    <nc r="A11">
      <f>A10+1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1" sId="23" odxf="1" dxf="1">
    <nc r="B11">
      <v>202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2" sId="23" odxf="1" dxf="1">
    <nc r="C11" t="inlineStr">
      <is>
        <t>Луцик Анна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3" sId="23" odxf="1" dxf="1">
    <nc r="D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4" sId="23" odxf="1" dxf="1">
    <nc r="E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5" sId="23" odxf="1" dxf="1">
    <nc r="F11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6" sId="23" odxf="1" dxf="1">
    <nc r="G11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7" sId="23" odxf="1" dxf="1">
    <nc r="H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8" sId="23" odxf="1" dxf="1">
    <nc r="I11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9" sId="23" odxf="1" dxf="1">
    <nc r="J11">
      <f>AVERAGE(D11:I11)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0" sId="23" odxf="1" dxf="1">
    <nc r="K11">
      <f>SUM(D11:I11)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1" sId="23" odxf="1" dxf="1">
    <nc r="M11">
      <f>K11-N11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N11" start="0" length="0">
    <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82" sId="23" odxf="1" dxf="1">
    <nc r="A12">
      <f>A11+1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3" sId="23" odxf="1" dxf="1">
    <nc r="B12">
      <v>203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4" sId="23" odxf="1" dxf="1">
    <nc r="C12" t="inlineStr">
      <is>
        <t>Тітова Дар’я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5" sId="23" odxf="1" dxf="1">
    <nc r="D1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6" sId="23" odxf="1" dxf="1">
    <nc r="E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7" sId="23" odxf="1" dxf="1">
    <nc r="F12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8" sId="23" odxf="1" dxf="1">
    <nc r="G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9" sId="23" odxf="1" dxf="1">
    <nc r="H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0" sId="23" odxf="1" dxf="1">
    <nc r="I12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1" sId="23" odxf="1" dxf="1">
    <nc r="J12">
      <f>AVERAGE(D12:I12)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2" sId="23" odxf="1" dxf="1">
    <nc r="K12">
      <f>SUM(D12:I12)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093" sId="23" odxf="1" dxf="1">
    <nc r="M12">
      <v>178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4" sId="23" odxf="1" dxf="1">
    <nc r="N12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5" sId="23" odxf="1" dxf="1">
    <nc r="A13">
      <f>A12+1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6" sId="23" odxf="1" dxf="1">
    <nc r="B13">
      <v>204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7" sId="23" odxf="1" dxf="1">
    <nc r="C13" t="inlineStr">
      <is>
        <t>Яковишина Юлія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8" sId="23" odxf="1" dxf="1">
    <nc r="D13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99" sId="23" odxf="1" dxf="1">
    <nc r="E13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0" sId="23" odxf="1" dxf="1">
    <nc r="F13">
      <v>27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1" sId="23" odxf="1" dxf="1">
    <nc r="G1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2" sId="23" odxf="1" dxf="1">
    <nc r="H13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3" sId="23" odxf="1" dxf="1">
    <nc r="I13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4" sId="23" odxf="1" dxf="1">
    <nc r="J13">
      <f>AVERAGE(D13:I13)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5" sId="23" odxf="1" dxf="1">
    <nc r="K13">
      <f>SUM(D13:I13)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6" sId="23" odxf="1" dxf="1">
    <nc r="M13">
      <v>171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7" sId="23" odxf="1" dxf="1">
    <nc r="N13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8" sId="23" odxf="1" dxf="1">
    <nc r="A14" t="inlineStr">
      <is>
        <t>майстри</t>
      </is>
    </nc>
    <odxf>
      <font>
        <b val="0"/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b/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B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C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D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E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F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G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H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I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J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K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L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M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3" sqref="N14" start="0" length="0">
    <dxf>
      <font>
        <b/>
        <sz val="11"/>
        <color theme="1"/>
        <name val="Calibri"/>
        <scheme val="minor"/>
      </font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09" sId="23" odxf="1" dxf="1">
    <nc r="A15">
      <v>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0" sId="23" odxf="1" dxf="1">
    <nc r="B15">
      <v>301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1" sId="23" odxf="1" dxf="1">
    <nc r="C15" t="inlineStr">
      <is>
        <t>Воронова Зоряна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2" sId="23" odxf="1" dxf="1">
    <nc r="D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3" sId="23" odxf="1" dxf="1">
    <nc r="E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4" sId="23" odxf="1" dxf="1">
    <nc r="F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5" sId="23" odxf="1" dxf="1">
    <nc r="G15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6" sId="23" odxf="1" dxf="1">
    <nc r="H15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7" sId="23" odxf="1" dxf="1">
    <nc r="I15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118" sId="23" odxf="1" dxf="1">
    <nc r="J15">
      <f>AVERAGE(D15:I15)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9" sId="23" odxf="1" dxf="1">
    <nc r="K15">
      <f>SUM(D15:I15)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5" start="0" length="0">
    <dxf>
      <font>
        <sz val="9"/>
        <color theme="1"/>
        <name val="Calibri"/>
        <scheme val="minor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20" sId="23" odxf="1" dxf="1">
    <nc r="M15">
      <v>177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1" sId="23" odxf="1" dxf="1">
    <nc r="N15">
      <v>1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2" sId="23" odxf="1" dxf="1">
    <nc r="A16">
      <v>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3" sId="23" odxf="1" dxf="1">
    <nc r="B16">
      <v>302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4" sId="23" odxf="1" dxf="1">
    <nc r="C16" t="inlineStr">
      <is>
        <t>Кузіна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3125" sId="23" odxf="1" dxf="1">
    <nc r="D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6" sId="23" odxf="1" dxf="1">
    <nc r="E1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7" sId="23" odxf="1" dxf="1">
    <nc r="F16">
      <v>29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8" sId="23" odxf="1" dxf="1">
    <nc r="G16">
      <v>30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29" sId="23" odxf="1" dxf="1">
    <nc r="H16">
      <v>28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0" sId="23" odxf="1" dxf="1">
    <nc r="I16">
      <v>25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1" sId="23" odxf="1" dxf="1">
    <nc r="J16">
      <f>AVERAGE(D16:I16)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2" sId="23" odxf="1" dxf="1">
    <nc r="K16">
      <f>SUM(D16:I16)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3" sqref="L16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133" sId="23" odxf="1" dxf="1">
    <nc r="M16">
      <f>K16-L16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4" sId="23" odxf="1" dxf="1">
    <nc r="N16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8EE77AE5-7066-4865-A043-C21D77FEC554}" action="delete"/>
  <rcv guid="{8EE77AE5-7066-4865-A043-C21D77FEC554}" action="add"/>
</revisions>
</file>

<file path=xl/revisions/revisionLog3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E7" start="0" length="0">
    <dxf>
      <border>
        <left style="thin">
          <color indexed="64"/>
        </left>
      </border>
    </dxf>
  </rfmt>
  <rfmt sheetId="23" sqref="E7:I7" start="0" length="0">
    <dxf>
      <border>
        <top style="thin">
          <color indexed="64"/>
        </top>
      </border>
    </dxf>
  </rfmt>
  <rfmt sheetId="23" sqref="E7:I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v guid="{8EE77AE5-7066-4865-A043-C21D77FEC554}" action="delete"/>
  <rcv guid="{8EE77AE5-7066-4865-A043-C21D77FEC554}" action="add"/>
</revisions>
</file>

<file path=xl/revisions/revisionLog3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5" sId="23" odxf="1" dxf="1">
    <nc r="A17">
      <v>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6" sId="23" odxf="1" dxf="1">
    <nc r="B17">
      <v>303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7" sId="23" odxf="1" dxf="1">
    <nc r="C17" t="inlineStr">
      <is>
        <t>Левицька Ольга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8" sId="23" odxf="1" dxf="1">
    <nc r="A18">
      <f>A17+1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39" sId="23" odxf="1" dxf="1">
    <nc r="B18">
      <v>304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0" sId="23" odxf="1" dxf="1">
    <nc r="C18" t="inlineStr">
      <is>
        <t>Отрошко Інна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1" sId="23" odxf="1" dxf="1">
    <nc r="A19">
      <f>A18+1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2" sId="23" odxf="1" dxf="1">
    <nc r="B19">
      <v>305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3" sId="23" odxf="1" dxf="1">
    <nc r="C19" t="inlineStr">
      <is>
        <t>Стецюк Мар’яна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4" sId="23" odxf="1" dxf="1">
    <nc r="A20">
      <f>A19+1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5" sId="23" odxf="1" dxf="1">
    <nc r="B20">
      <v>306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6" sId="23" odxf="1" dxf="1">
    <nc r="C20" t="inlineStr">
      <is>
        <t>Стратілат Марина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7" sId="23" odxf="1" dxf="1">
    <nc r="A21">
      <f>A20+1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8" sId="23" odxf="1" dxf="1">
    <nc r="B21">
      <v>307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9" sId="23" odxf="1" dxf="1">
    <nc r="C21" t="inlineStr">
      <is>
        <t>Школоберда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50" sId="23">
    <nc r="D17">
      <v>25</v>
    </nc>
  </rcc>
  <rfmt sheetId="23" sqref="D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1" sId="23">
    <nc r="E17">
      <v>25</v>
    </nc>
  </rcc>
  <rfmt sheetId="23" sqref="E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2" sId="23">
    <nc r="F17">
      <v>25</v>
    </nc>
  </rcc>
  <rfmt sheetId="23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3" sId="23">
    <nc r="G17">
      <v>25</v>
    </nc>
  </rcc>
  <rfmt sheetId="23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4" sId="23">
    <nc r="H17">
      <v>27</v>
    </nc>
  </rcc>
  <rfmt sheetId="23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5" sId="23">
    <nc r="I17">
      <v>26</v>
    </nc>
  </rcc>
  <rfmt sheetId="23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56" sId="23">
    <nc r="J17">
      <f>AVERAGE(D17:I17)</f>
    </nc>
  </rcc>
  <rfmt sheetId="23" sqref="K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7" sId="23">
    <nc r="K17">
      <f>SUM(D17:I17)</f>
    </nc>
  </rcc>
  <rcc rId="3158" sId="23">
    <nc r="M17">
      <v>153</v>
    </nc>
  </rcc>
  <rfmt sheetId="23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59" sId="23">
    <nc r="D18">
      <v>28</v>
    </nc>
  </rcc>
  <rfmt sheetId="23" sqref="D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0" sId="23">
    <nc r="E18">
      <v>25</v>
    </nc>
  </rcc>
  <rfmt sheetId="23" sqref="E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1" sId="23">
    <nc r="F18">
      <v>25</v>
    </nc>
  </rcc>
  <rfmt sheetId="23" sqref="F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2" sId="23">
    <nc r="G18">
      <v>29</v>
    </nc>
  </rcc>
  <rfmt sheetId="23" sqref="G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3" sId="23">
    <nc r="H18">
      <v>29</v>
    </nc>
  </rcc>
  <rfmt sheetId="23" sqref="H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4" sId="23">
    <nc r="I18">
      <v>30</v>
    </nc>
  </rcc>
  <rfmt sheetId="23" sqref="I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65" sId="23">
    <nc r="J18">
      <f>AVERAGE(D18:I18)</f>
    </nc>
  </rcc>
  <rfmt sheetId="23" sqref="K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6" sId="23">
    <nc r="K18">
      <f>SUM(D18:I18)</f>
    </nc>
  </rcc>
  <rcc rId="3167" sId="23">
    <nc r="M18">
      <v>166</v>
    </nc>
  </rcc>
  <rfmt sheetId="23" sqref="M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68" sId="23">
    <nc r="N18">
      <v>2</v>
    </nc>
  </rcc>
</revisions>
</file>

<file path=xl/revisions/revisionLog3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69" sId="23">
    <nc r="D19">
      <v>26</v>
    </nc>
  </rcc>
  <rfmt sheetId="23" sqref="D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0" sId="23">
    <nc r="E19">
      <v>26</v>
    </nc>
  </rcc>
  <rfmt sheetId="23" sqref="E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1" sId="23">
    <nc r="F19">
      <v>26</v>
    </nc>
  </rcc>
  <rfmt sheetId="23" sqref="F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2" sId="23">
    <nc r="G19">
      <v>25</v>
    </nc>
  </rcc>
  <rfmt sheetId="23" sqref="G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3" sId="23">
    <nc r="H19">
      <v>25</v>
    </nc>
  </rcc>
  <rfmt sheetId="23" sqref="H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4" sId="23">
    <nc r="I19">
      <v>25</v>
    </nc>
  </rcc>
  <rfmt sheetId="23" sqref="I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75" sId="23">
    <nc r="J19">
      <f>AVERAGE(D19:I19)</f>
    </nc>
  </rcc>
  <rfmt sheetId="23" sqref="K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6" sId="23">
    <nc r="K19">
      <f>SUM(D19:I19)</f>
    </nc>
  </rcc>
  <rcc rId="3177" sId="23">
    <nc r="M19">
      <v>153</v>
    </nc>
  </rcc>
  <rfmt sheetId="23" sqref="M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8" sId="23">
    <nc r="D20">
      <v>27</v>
    </nc>
  </rcc>
  <rfmt sheetId="23" sqref="D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79" sId="23">
    <nc r="E20">
      <v>29</v>
    </nc>
  </rcc>
  <rfmt sheetId="23" sqref="E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0" sId="23">
    <nc r="F20">
      <v>27</v>
    </nc>
  </rcc>
  <rfmt sheetId="23" sqref="F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1" sId="23">
    <nc r="G20">
      <v>27</v>
    </nc>
  </rcc>
  <rfmt sheetId="23" sqref="G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2" sId="23">
    <nc r="H20">
      <v>26</v>
    </nc>
  </rcc>
  <rfmt sheetId="23" sqref="H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3" sId="23">
    <nc r="I20">
      <v>27</v>
    </nc>
  </rcc>
  <rfmt sheetId="23" sqref="I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84" sId="23">
    <nc r="J20">
      <f>AVERAGE(D20:I20)</f>
    </nc>
  </rcc>
  <rfmt sheetId="23" sqref="K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5" sId="23">
    <nc r="K20">
      <f>SUM(D20:I20)</f>
    </nc>
  </rcc>
  <rcc rId="3186" sId="23">
    <nc r="M20">
      <v>163</v>
    </nc>
  </rcc>
  <rfmt sheetId="23" sqref="M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7" sId="23">
    <nc r="D21">
      <v>29</v>
    </nc>
  </rcc>
  <rfmt sheetId="23" sqref="D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8" sId="23">
    <nc r="E21">
      <v>27</v>
    </nc>
  </rcc>
  <rfmt sheetId="23" sqref="E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89" sId="23">
    <nc r="F21">
      <v>28</v>
    </nc>
  </rcc>
  <rfmt sheetId="23" sqref="F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0" sId="23">
    <nc r="G21">
      <v>26</v>
    </nc>
  </rcc>
  <rfmt sheetId="23" sqref="G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1" sId="23">
    <nc r="H21">
      <v>25</v>
    </nc>
  </rcc>
  <rfmt sheetId="23" sqref="H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2" sId="23">
    <nc r="I21">
      <v>28</v>
    </nc>
  </rcc>
  <rfmt sheetId="23" sqref="I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J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</rfmt>
  <rcc rId="3193" sId="23">
    <nc r="J21">
      <f>AVERAGE(D21:I21)</f>
    </nc>
  </rcc>
  <rfmt sheetId="23" sqref="K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cc rId="3194" sId="23">
    <nc r="K21">
      <f>SUM(D21:I21)</f>
    </nc>
  </rcc>
  <rcc rId="3195" sId="23">
    <nc r="M21">
      <v>163</v>
    </nc>
  </rcc>
  <rfmt sheetId="23" sqref="M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rfmt>
  <rfmt sheetId="23" sqref="H21">
    <dxf>
      <fill>
        <patternFill patternType="solid">
          <bgColor rgb="FFFFFF00"/>
        </patternFill>
      </fill>
    </dxf>
  </rfmt>
  <rfmt sheetId="23" sqref="N17:N21" start="0" length="0">
    <dxf>
      <border>
        <right style="thin">
          <color indexed="64"/>
        </right>
      </border>
    </dxf>
  </rfmt>
  <rfmt sheetId="23" sqref="D21:N21" start="0" length="0">
    <dxf>
      <border>
        <bottom style="thin">
          <color indexed="64"/>
        </bottom>
      </border>
    </dxf>
  </rfmt>
  <rfmt sheetId="23" sqref="D17:N2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3" sId="11" odxf="1" dxf="1">
    <nc r="O6" t="inlineStr">
      <is>
        <t>Нестерова</t>
      </is>
    </nc>
    <odxf>
      <alignment horizontal="general" vertical="bottom"/>
    </odxf>
    <ndxf>
      <alignment horizontal="center" vertical="center"/>
    </ndxf>
  </rcc>
</revisions>
</file>

<file path=xl/revisions/revisionLog3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N18" start="0" length="0">
    <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</dxf>
  </rfmt>
  <rfmt sheetId="23" sqref="B23">
    <dxf>
      <fill>
        <patternFill patternType="solid">
          <bgColor rgb="FFFFFF00"/>
        </patternFill>
      </fill>
    </dxf>
  </rfmt>
  <rcc rId="3196" sId="23">
    <nc r="D23" t="inlineStr">
      <is>
        <t xml:space="preserve">жовта картка видані судді </t>
      </is>
    </nc>
  </rcc>
  <rm rId="3197" sheetId="23" source="D23" destination="C23" sourceSheetId="23"/>
  <rcv guid="{8EE77AE5-7066-4865-A043-C21D77FEC554}" action="delete"/>
  <rcv guid="{8EE77AE5-7066-4865-A043-C21D77FEC554}" action="add"/>
</revisions>
</file>

<file path=xl/revisions/revisionLog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8" sId="23">
    <oc r="C23" t="inlineStr">
      <is>
        <t xml:space="preserve">жовта картка видані судді </t>
      </is>
    </oc>
    <nc r="C23" t="inlineStr">
      <is>
        <t xml:space="preserve">жовта картка видана судді </t>
      </is>
    </nc>
  </rcc>
  <rfmt sheetId="23" sqref="C23" start="0" length="2147483647">
    <dxf>
      <font>
        <sz val="9"/>
      </font>
    </dxf>
  </rfmt>
</revisions>
</file>

<file path=xl/revisions/revisionLog3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A8" start="0" length="0">
    <dxf>
      <border>
        <left style="thin">
          <color indexed="64"/>
        </left>
      </border>
    </dxf>
  </rfmt>
  <rfmt sheetId="23" sqref="N8" start="0" length="0">
    <dxf>
      <border>
        <right style="thin">
          <color indexed="64"/>
        </right>
      </border>
    </dxf>
  </rfmt>
  <rfmt sheetId="23" sqref="A8:N8" start="0" length="0">
    <dxf>
      <border>
        <bottom style="thin">
          <color indexed="64"/>
        </bottom>
      </border>
    </dxf>
  </rfmt>
  <rfmt sheetId="23" sqref="A8:N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3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5" sqref="B23">
    <dxf>
      <fill>
        <patternFill patternType="solid">
          <bgColor rgb="FFFFFF00"/>
        </patternFill>
      </fill>
    </dxf>
  </rfmt>
  <rcc rId="3199" sId="15">
    <nc r="C23" t="inlineStr">
      <is>
        <t>жовта картка видана судді</t>
      </is>
    </nc>
  </rcc>
  <rfmt sheetId="15" sqref="C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00" sId="15" ref="A1:XFD1" action="deleteRow">
    <rfmt sheetId="15" xfDxf="1" sqref="A1:XFD1" start="0" length="0"/>
    <rcc rId="0" sId="15" dxf="1">
      <nc r="A1" t="inlineStr">
        <is>
          <t>Номінація: стильний хвіст</t>
        </is>
      </nc>
      <ndxf>
        <font>
          <b/>
          <sz val="11"/>
          <color theme="1"/>
          <name val="Calibri"/>
          <scheme val="minor"/>
        </font>
        <alignment horizontal="left" vertical="center" readingOrder="0"/>
      </ndxf>
    </rcc>
    <rfmt sheetId="15" sqref="B1" start="0" length="0">
      <dxf>
        <alignment horizontal="center" vertical="center" readingOrder="0"/>
      </dxf>
    </rfmt>
    <rfmt sheetId="15" sqref="C1" start="0" length="0">
      <dxf>
        <alignment horizontal="center" vertical="center" readingOrder="0"/>
      </dxf>
    </rfmt>
    <rfmt sheetId="15" sqref="D1" start="0" length="0">
      <dxf>
        <alignment horizontal="center" vertical="center" readingOrder="0"/>
      </dxf>
    </rfmt>
    <rfmt sheetId="15" sqref="E1" start="0" length="0">
      <dxf>
        <alignment horizontal="center" vertical="center" readingOrder="0"/>
      </dxf>
    </rfmt>
    <rfmt sheetId="15" sqref="F1" start="0" length="0">
      <dxf>
        <alignment horizontal="center" vertical="center" readingOrder="0"/>
      </dxf>
    </rfmt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1" sId="15" ref="A1:XFD1" action="deleteRow">
    <rfmt sheetId="15" xfDxf="1" sqref="A1:XFD1" start="0" length="0"/>
    <rfmt sheetId="15" sqref="A1" start="0" length="0">
      <dxf>
        <alignment horizontal="center" vertical="center" readingOrder="0"/>
      </dxf>
    </rfmt>
    <rfmt sheetId="15" sqref="B1" start="0" length="0">
      <dxf>
        <alignment horizontal="center" vertical="center" readingOrder="0"/>
      </dxf>
    </rfmt>
    <rfmt sheetId="15" sqref="C1" start="0" length="0">
      <dxf>
        <alignment horizontal="center" vertical="center" readingOrder="0"/>
      </dxf>
    </rfmt>
    <rfmt sheetId="15" sqref="D1" start="0" length="0">
      <dxf>
        <alignment horizontal="center" vertical="center" readingOrder="0"/>
      </dxf>
    </rfmt>
    <rfmt sheetId="15" sqref="E1" start="0" length="0">
      <dxf>
        <alignment horizontal="center" vertical="center" readingOrder="0"/>
      </dxf>
    </rfmt>
    <rfmt sheetId="15" sqref="F1" start="0" length="0">
      <dxf>
        <alignment horizontal="center" vertical="center" readingOrder="0"/>
      </dxf>
    </rfmt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2" sId="15" ref="A1:XFD1" action="deleteRow">
    <rfmt sheetId="15" xfDxf="1" sqref="A1:XFD1" start="0" length="0"/>
    <rcc rId="0" sId="15" dxf="1">
      <nc r="A1" t="inlineStr">
        <is>
          <t>судді</t>
        </is>
      </nc>
      <ndxf>
        <alignment horizontal="left" vertical="center" readingOrder="0"/>
      </ndxf>
    </rcc>
    <rcc rId="0" sId="15" dxf="1">
      <nc r="B1" t="inlineStr">
        <is>
          <t>1.</t>
        </is>
      </nc>
      <ndxf>
        <alignment horizontal="left" vertical="center" readingOrder="0"/>
      </ndxf>
    </rcc>
    <rcc rId="0" sId="15">
      <nc r="C1" t="inlineStr">
        <is>
          <t>Цюра</t>
        </is>
      </nc>
    </rcc>
    <rfmt sheetId="15" sqref="D1" start="0" length="0">
      <dxf>
        <alignment horizontal="center" vertical="center" readingOrder="0"/>
      </dxf>
    </rfmt>
    <rcc rId="0" sId="15" dxf="1">
      <nc r="E1" t="inlineStr">
        <is>
          <t>4.</t>
        </is>
      </nc>
      <ndxf>
        <alignment horizontal="left" vertical="center" readingOrder="0"/>
      </ndxf>
    </rcc>
    <rcc rId="0" sId="15" dxf="1">
      <nc r="F1" t="inlineStr">
        <is>
          <t>Ксеніта</t>
        </is>
      </nc>
      <ndxf>
        <alignment horizontal="left" vertical="center" readingOrder="0"/>
      </ndxf>
    </rcc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3" sId="15" ref="A1:XFD1" action="deleteRow">
    <rfmt sheetId="15" xfDxf="1" sqref="A1:XFD1" start="0" length="0"/>
    <rfmt sheetId="15" sqref="A1" start="0" length="0">
      <dxf>
        <alignment horizontal="left" vertical="center" readingOrder="0"/>
      </dxf>
    </rfmt>
    <rcc rId="0" sId="15" dxf="1">
      <nc r="B1" t="inlineStr">
        <is>
          <t>2.</t>
        </is>
      </nc>
      <ndxf>
        <alignment horizontal="left" vertical="center" readingOrder="0"/>
      </ndxf>
    </rcc>
    <rcc rId="0" sId="15">
      <nc r="C1" t="inlineStr">
        <is>
          <t>Матвійчук</t>
        </is>
      </nc>
    </rcc>
    <rfmt sheetId="15" sqref="D1" start="0" length="0">
      <dxf>
        <alignment horizontal="center" vertical="center" readingOrder="0"/>
      </dxf>
    </rfmt>
    <rcc rId="0" sId="15" dxf="1">
      <nc r="E1" t="inlineStr">
        <is>
          <t>5.</t>
        </is>
      </nc>
      <ndxf>
        <alignment horizontal="left" vertical="center" readingOrder="0"/>
      </ndxf>
    </rcc>
    <rcc rId="0" sId="15" dxf="1">
      <nc r="F1" t="inlineStr">
        <is>
          <t>Вавіло</t>
        </is>
      </nc>
      <ndxf>
        <alignment horizontal="left" vertical="center" readingOrder="0"/>
      </ndxf>
    </rcc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4" sId="15" ref="A1:XFD1" action="deleteRow">
    <rfmt sheetId="15" xfDxf="1" sqref="A1:XFD1" start="0" length="0"/>
    <rfmt sheetId="15" sqref="A1" start="0" length="0">
      <dxf>
        <alignment horizontal="left" vertical="center" readingOrder="0"/>
      </dxf>
    </rfmt>
    <rcc rId="0" sId="15" dxf="1">
      <nc r="B1" t="inlineStr">
        <is>
          <t>3.</t>
        </is>
      </nc>
      <ndxf>
        <alignment horizontal="left" vertical="center" readingOrder="0"/>
      </ndxf>
    </rcc>
    <rcc rId="0" sId="15">
      <nc r="C1" t="inlineStr">
        <is>
          <t>Ніколаєв</t>
        </is>
      </nc>
    </rcc>
    <rfmt sheetId="15" sqref="D1" start="0" length="0">
      <dxf>
        <alignment horizontal="center" vertical="center" readingOrder="0"/>
      </dxf>
    </rfmt>
    <rcc rId="0" sId="15" dxf="1">
      <nc r="E1" t="inlineStr">
        <is>
          <t xml:space="preserve">6. </t>
        </is>
      </nc>
      <ndxf>
        <alignment horizontal="left" vertical="center" readingOrder="0"/>
      </ndxf>
    </rcc>
    <rcc rId="0" sId="15" dxf="1">
      <nc r="F1" t="inlineStr">
        <is>
          <t>Панченко суддя стажер. Бали зараховуються</t>
        </is>
      </nc>
      <ndxf>
        <alignment horizontal="left" vertical="center" readingOrder="0"/>
      </ndxf>
    </rcc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5" sId="15" ref="A1:XFD1" action="deleteRow">
    <rfmt sheetId="15" xfDxf="1" sqref="A1:XFD1" start="0" length="0"/>
    <rfmt sheetId="15" sqref="A1" start="0" length="0">
      <dxf>
        <alignment horizontal="center" vertical="center" readingOrder="0"/>
      </dxf>
    </rfmt>
    <rfmt sheetId="15" sqref="B1" start="0" length="0">
      <dxf>
        <alignment horizontal="center" vertical="center" readingOrder="0"/>
      </dxf>
    </rfmt>
    <rfmt sheetId="15" sqref="C1" start="0" length="0">
      <dxf>
        <alignment horizontal="center" vertical="center" readingOrder="0"/>
      </dxf>
    </rfmt>
    <rfmt sheetId="15" sqref="D1" start="0" length="0">
      <dxf>
        <alignment horizontal="center" vertical="center" readingOrder="0"/>
      </dxf>
    </rfmt>
    <rfmt sheetId="15" sqref="E1" start="0" length="0">
      <dxf>
        <alignment horizontal="center" vertical="center" readingOrder="0"/>
      </dxf>
    </rfmt>
    <rfmt sheetId="15" sqref="F1" start="0" length="0">
      <dxf>
        <alignment horizontal="center" vertical="center" readingOrder="0"/>
      </dxf>
    </rfmt>
    <rfmt sheetId="15" sqref="G1" start="0" length="0">
      <dxf>
        <alignment horizontal="center" vertical="center" readingOrder="0"/>
      </dxf>
    </rfmt>
    <rfmt sheetId="15" sqref="H1" start="0" length="0">
      <dxf>
        <alignment horizontal="center" vertical="center" readingOrder="0"/>
      </dxf>
    </rfmt>
    <rfmt sheetId="15" sqref="I1" start="0" length="0">
      <dxf>
        <alignment horizontal="center" vertical="center" readingOrder="0"/>
      </dxf>
    </rfmt>
    <rfmt sheetId="15" sqref="J1" start="0" length="0">
      <dxf>
        <alignment horizontal="center" vertical="center" readingOrder="0"/>
      </dxf>
    </rfmt>
    <rfmt sheetId="15" sqref="K1" start="0" length="0">
      <dxf>
        <alignment horizontal="center" vertical="center" readingOrder="0"/>
      </dxf>
    </rfmt>
    <rfmt sheetId="15" sqref="L1" start="0" length="0">
      <dxf>
        <alignment horizontal="center" vertical="center" readingOrder="0"/>
      </dxf>
    </rfmt>
    <rfmt sheetId="15" sqref="M1" start="0" length="0">
      <dxf>
        <alignment horizontal="center" vertical="center" readingOrder="0"/>
      </dxf>
    </rfmt>
  </rrc>
  <rrc rId="3206" sId="15" ref="A1:XFD1" action="deleteRow">
    <rfmt sheetId="15" xfDxf="1" sqref="A1:XFD1" start="0" length="0"/>
    <rcc rId="0" sId="15" dxf="1">
      <nc r="A1" t="inlineStr">
        <is>
          <t>№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 t="inlineStr">
        <is>
          <t>№ учасника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ПІБ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 t="inlineStr">
        <is>
          <t>судді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5" sqref="E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F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G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H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I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J1" t="inlineStr">
        <is>
          <t>середній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 t="inlineStr">
        <is>
          <t>заг.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L1" t="inlineStr">
        <is>
          <t>штраф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M1" t="inlineStr">
        <is>
          <t>фінальний бал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 t="inlineStr">
        <is>
          <t>місце</t>
        </is>
      </nc>
      <n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07" sId="15" ref="A1:XFD1" action="deleteRow">
    <rfmt sheetId="15" xfDxf="1" sqref="A1:XFD1" start="0" length="0"/>
    <rfmt sheetId="15" sqref="A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B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C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D1">
        <v>1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3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4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5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6</v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J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K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L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M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" start="0" length="0">
      <dxf>
        <font>
          <b/>
          <sz val="9"/>
          <color theme="1"/>
          <name val="Calibri"/>
          <scheme val="min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8" sId="15" ref="A1:XFD1" action="deleteRow">
    <rfmt sheetId="15" xfDxf="1" sqref="A1:XFD1" start="0" length="0"/>
    <rcc rId="0" sId="15" dxf="1">
      <nc r="A1" t="inlineStr">
        <is>
          <t>юніори</t>
        </is>
      </nc>
      <n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5" sqref="B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C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D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E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F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G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H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I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J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K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L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5" sqref="M1" start="0" length="0">
      <dxf>
        <font>
          <b/>
          <sz val="9"/>
          <color theme="1"/>
          <name val="Calibri"/>
          <scheme val="minor"/>
        </font>
        <alignment horizontal="left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09" sId="15" ref="A1:XFD1" action="deleteRow">
    <undo index="0" exp="ref" v="1" dr="A1" r="A2" sId="15"/>
    <rfmt sheetId="15" xfDxf="1" sqref="A1:XFD1" start="0" length="0"/>
    <rcc rId="0" sId="15" dxf="1">
      <nc r="A1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Ільницька Маріанна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3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0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Луцик Анна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K1-N1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1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Тітова Дар’я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1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2" sId="15" ref="A1:XFD1" action="deleteRow"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204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Яковишина Юлія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2</v>
      </nc>
      <ndxf>
        <font>
          <b/>
          <sz val="9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3" sId="15" ref="A1:XFD1" action="deleteRow">
    <rfmt sheetId="15" xfDxf="1" sqref="A1:XFD1" start="0" length="0"/>
    <rcc rId="0" sId="15" dxf="1">
      <nc r="A1" t="inlineStr">
        <is>
          <t>майстри</t>
        </is>
      </nc>
      <ndxf>
        <font>
          <b/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B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C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D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E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F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G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H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I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J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K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M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4" sId="15" ref="A1:XFD1" action="deleteRow">
    <rfmt sheetId="15" xfDxf="1" sqref="A1:XFD1" start="0" length="0"/>
    <rcc rId="0" sId="15" dxf="1">
      <nc r="A1">
        <v>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Воронова Зоряна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E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v>177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1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5" sId="15" ref="A1:XFD1" action="deleteRow">
    <rfmt sheetId="15" xfDxf="1" sqref="A1:XFD1" start="0" length="0"/>
    <rcc rId="0" sId="15" dxf="1">
      <nc r="A1">
        <v>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Кузіна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5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6" sId="15" ref="A1:XFD1" action="deleteRow">
    <undo index="0" exp="ref" v="1" dr="A1" r="A2" sId="15"/>
    <rfmt sheetId="15" xfDxf="1" sqref="A1:XFD1" start="0" length="0"/>
    <rcc rId="0" sId="15" dxf="1">
      <nc r="A1">
        <v>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Левицька Ольга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7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304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Отрошко Інна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N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18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Стецюк Мар’яна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19" sId="15" ref="A1:XFD1" action="deleteRow">
    <undo index="0" exp="ref" v="1" dr="A1" r="A2" sId="15"/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Стратілат Марина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0" sId="15" ref="A1:XFD1" action="deleteRow">
    <rfmt sheetId="15" xfDxf="1" sqref="A1:XFD1" start="0" length="0"/>
    <rcc rId="0" sId="15" dxf="1">
      <nc r="A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>
        <v>307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Школоберда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E1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F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G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H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I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J1">
        <f>AVERAGE(D1:I1)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K1">
        <f>SUM(D1:I1)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L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M1">
        <f>K1-L1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N1" start="0" length="0">
      <dxf>
        <font>
          <b/>
          <sz val="11"/>
          <color theme="1"/>
          <name val="Calibri"/>
          <scheme val="minor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221" sId="15" ref="A1:XFD1" action="deleteRow">
    <rfmt sheetId="15" xfDxf="1" sqref="A1:XFD1" start="0" length="0"/>
  </rrc>
  <rrc rId="3222" sId="15" ref="A1:XFD1" action="deleteRow">
    <rfmt sheetId="15" xfDxf="1" sqref="A1:XFD1" start="0" length="0"/>
    <rfmt sheetId="15" sqref="B1" start="0" length="0">
      <dxf>
        <fill>
          <patternFill patternType="solid">
            <bgColor rgb="FFFFFF00"/>
          </patternFill>
        </fill>
      </dxf>
    </rfmt>
    <rcc rId="0" sId="15" dxf="1">
      <nc r="C1" t="inlineStr">
        <is>
          <t>жовта картка видана судді</t>
        </is>
      </nc>
      <ndxf>
        <font>
          <sz val="9"/>
          <color theme="1"/>
          <name val="Calibri"/>
          <scheme val="minor"/>
        </font>
        <alignment horizontal="center" vertical="center" readingOrder="0"/>
      </ndxf>
    </rcc>
  </rrc>
  <rrc rId="3223" sId="15" ref="A1:XFD1" action="deleteRow">
    <rfmt sheetId="15" xfDxf="1" sqref="A1:XFD1" start="0" length="0"/>
  </rrc>
  <rrc rId="3224" sId="15" ref="A1:XFD1" action="deleteRow">
    <rfmt sheetId="15" xfDxf="1" sqref="A1:XFD1" start="0" length="0"/>
  </rrc>
  <rrc rId="3225" sId="15" ref="A1:XFD1" action="deleteRow">
    <rfmt sheetId="15" xfDxf="1" sqref="A1:XFD1" start="0" length="0"/>
  </rrc>
  <rrc rId="3226" sId="15" ref="A1:XFD1" action="deleteRow">
    <rfmt sheetId="15" xfDxf="1" sqref="A1:XFD1" start="0" length="0"/>
  </rrc>
  <rsnm rId="3227" sheetId="23" oldName="[жіноча секція!.xlsx]Лист4" newName="[жіноча секція!.xlsx]стильний хвіст"/>
  <rsnm rId="3228" sheetId="15" oldName="[жіноча секція!.xlsx]стильний хвіст" newName="[жіноча секція!.xlsx]лист3"/>
</revisions>
</file>

<file path=xl/revisions/revisionLog3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F25">
    <dxf>
      <fill>
        <patternFill patternType="solid">
          <bgColor rgb="FFFFFF00"/>
        </patternFill>
      </fill>
    </dxf>
  </rfmt>
  <rfmt sheetId="16" sqref="G27">
    <dxf>
      <fill>
        <patternFill patternType="solid">
          <bgColor rgb="FFFFFF00"/>
        </patternFill>
      </fill>
    </dxf>
  </rfmt>
  <rfmt sheetId="16" sqref="B30">
    <dxf>
      <fill>
        <patternFill patternType="solid">
          <bgColor rgb="FFFFFF00"/>
        </patternFill>
      </fill>
    </dxf>
  </rfmt>
</revisions>
</file>

<file path=xl/revisions/revisionLog3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9" sId="16">
    <nc r="C30" t="inlineStr">
      <is>
        <t>жовта картка видана судді</t>
      </is>
    </nc>
  </rcc>
  <rfmt sheetId="16" sqref="C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3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D11">
    <dxf>
      <fill>
        <patternFill patternType="solid">
          <bgColor rgb="FFFFFF00"/>
        </patternFill>
      </fill>
    </dxf>
  </rfmt>
  <rfmt sheetId="19" sqref="E20">
    <dxf>
      <fill>
        <patternFill patternType="solid">
          <bgColor rgb="FFFFFF00"/>
        </patternFill>
      </fill>
    </dxf>
  </rfmt>
</revisions>
</file>

<file path=xl/revisions/revisionLog3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D12">
    <dxf>
      <fill>
        <patternFill patternType="solid">
          <bgColor rgb="FFFFFF00"/>
        </patternFill>
      </fill>
    </dxf>
  </rfmt>
  <rfmt sheetId="19" sqref="G12">
    <dxf>
      <fill>
        <patternFill patternType="solid">
          <bgColor rgb="FFFFFF00"/>
        </patternFill>
      </fill>
    </dxf>
  </rfmt>
</revisions>
</file>

<file path=xl/revisions/revisionLog3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G15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9" sId="8">
    <oc r="B3" t="inlineStr">
      <is>
        <t>1.</t>
      </is>
    </oc>
    <nc r="B3"/>
  </rcc>
  <rcc rId="4210" sId="8">
    <oc r="C3" t="inlineStr">
      <is>
        <t>Цюра</t>
      </is>
    </oc>
    <nc r="C3"/>
  </rcc>
  <rcc rId="4211" sId="8">
    <oc r="E3" t="inlineStr">
      <is>
        <t>4.</t>
      </is>
    </oc>
    <nc r="E3"/>
  </rcc>
  <rcc rId="4212" sId="8">
    <oc r="F3" t="inlineStr">
      <is>
        <t xml:space="preserve">Матирний </t>
      </is>
    </oc>
    <nc r="F3"/>
  </rcc>
  <rcc rId="4213" sId="8">
    <oc r="B4" t="inlineStr">
      <is>
        <t>2.</t>
      </is>
    </oc>
    <nc r="B4"/>
  </rcc>
  <rcc rId="4214" sId="8">
    <oc r="C4" t="inlineStr">
      <is>
        <t>Матвійчук</t>
      </is>
    </oc>
    <nc r="C4"/>
  </rcc>
  <rcc rId="4215" sId="8">
    <oc r="E4" t="inlineStr">
      <is>
        <t>5.</t>
      </is>
    </oc>
    <nc r="E4"/>
  </rcc>
  <rcc rId="4216" sId="8">
    <oc r="F4" t="inlineStr">
      <is>
        <t xml:space="preserve">Вавіло </t>
      </is>
    </oc>
    <nc r="F4"/>
  </rcc>
  <rcc rId="4217" sId="8">
    <oc r="B5" t="inlineStr">
      <is>
        <t>3.</t>
      </is>
    </oc>
    <nc r="B5"/>
  </rcc>
  <rcc rId="4218" sId="8">
    <oc r="C5" t="inlineStr">
      <is>
        <t>Ніколаєв</t>
      </is>
    </oc>
    <nc r="C5"/>
  </rcc>
  <rcc rId="4219" sId="8">
    <oc r="E5" t="inlineStr">
      <is>
        <t xml:space="preserve">6. </t>
      </is>
    </oc>
    <nc r="E5"/>
  </rcc>
  <rcc rId="4220" sId="8">
    <oc r="F5" t="inlineStr">
      <is>
        <t>Дубровська суддя стажер. Бали не враховуються</t>
      </is>
    </oc>
    <nc r="F5"/>
  </rcc>
  <rcc rId="4221" sId="8">
    <oc r="B10">
      <v>50</v>
    </oc>
    <nc r="B10"/>
  </rcc>
  <rcc rId="4222" sId="8">
    <oc r="C10" t="inlineStr">
      <is>
        <t>Бурка Антоніна</t>
      </is>
    </oc>
    <nc r="C10"/>
  </rcc>
  <rcc rId="4223" sId="8">
    <oc r="D10">
      <v>28</v>
    </oc>
    <nc r="D10"/>
  </rcc>
  <rcc rId="4224" sId="8">
    <oc r="E10">
      <v>29</v>
    </oc>
    <nc r="E10"/>
  </rcc>
  <rcc rId="4225" sId="8">
    <oc r="F10">
      <v>27</v>
    </oc>
    <nc r="F10"/>
  </rcc>
  <rcc rId="4226" sId="8">
    <oc r="G10">
      <v>27</v>
    </oc>
    <nc r="G10"/>
  </rcc>
  <rcc rId="4227" sId="8">
    <oc r="H10">
      <v>29</v>
    </oc>
    <nc r="H10"/>
  </rcc>
  <rcc rId="4228" sId="8">
    <oc r="I10">
      <f>AVERAGE(D10:H10)</f>
    </oc>
    <nc r="I10"/>
  </rcc>
  <rcc rId="4229" sId="8">
    <oc r="J10">
      <f>SUM(D10:H10)</f>
    </oc>
    <nc r="J10"/>
  </rcc>
  <rcc rId="4230" sId="8">
    <oc r="L10">
      <f>J10-N10</f>
    </oc>
    <nc r="L10"/>
  </rcc>
  <rcc rId="4231" sId="8">
    <oc r="M10">
      <v>27</v>
    </oc>
    <nc r="M10"/>
  </rcc>
  <rcc rId="4232" sId="8">
    <oc r="O10" t="inlineStr">
      <is>
        <t>не призове</t>
      </is>
    </oc>
    <nc r="O10"/>
  </rcc>
  <rcc rId="4233" sId="8">
    <oc r="B11">
      <v>51</v>
    </oc>
    <nc r="B11"/>
  </rcc>
  <rcc rId="4234" sId="8">
    <oc r="C11" t="inlineStr">
      <is>
        <t>Духовченко Ілона</t>
      </is>
    </oc>
    <nc r="C11"/>
  </rcc>
  <rcc rId="4235" sId="8">
    <oc r="D11">
      <v>30</v>
    </oc>
    <nc r="D11"/>
  </rcc>
  <rcc rId="4236" sId="8">
    <oc r="E11">
      <v>30</v>
    </oc>
    <nc r="E11"/>
  </rcc>
  <rcc rId="4237" sId="8">
    <oc r="F11">
      <v>30</v>
    </oc>
    <nc r="F11"/>
  </rcc>
  <rcc rId="4238" sId="8">
    <oc r="G11">
      <v>28</v>
    </oc>
    <nc r="G11"/>
  </rcc>
  <rcc rId="4239" sId="8">
    <oc r="H11">
      <v>30</v>
    </oc>
    <nc r="H11"/>
  </rcc>
  <rcc rId="4240" sId="8">
    <oc r="I11">
      <f>AVERAGE(D11:H11)</f>
    </oc>
    <nc r="I11"/>
  </rcc>
  <rcc rId="4241" sId="8">
    <oc r="J11">
      <f>SUM(D11:H11)</f>
    </oc>
    <nc r="J11"/>
  </rcc>
  <rcc rId="4242" sId="8">
    <oc r="L11">
      <v>148</v>
    </oc>
    <nc r="L11"/>
  </rcc>
  <rcc rId="4243" sId="8">
    <oc r="M11">
      <v>30</v>
    </oc>
    <nc r="M11"/>
  </rcc>
  <rcc rId="4244" sId="8">
    <oc r="N11">
      <v>1</v>
    </oc>
    <nc r="N11"/>
  </rcc>
  <rcc rId="4245" sId="8">
    <oc r="B12">
      <v>52</v>
    </oc>
    <nc r="B12"/>
  </rcc>
  <rcc rId="4246" sId="8">
    <oc r="C12" t="inlineStr">
      <is>
        <t>Малюта Аліна</t>
      </is>
    </oc>
    <nc r="C12"/>
  </rcc>
  <rcc rId="4247" sId="8">
    <oc r="D12">
      <v>29</v>
    </oc>
    <nc r="D12"/>
  </rcc>
  <rcc rId="4248" sId="8">
    <oc r="E12">
      <v>27</v>
    </oc>
    <nc r="E12"/>
  </rcc>
  <rcc rId="4249" sId="8">
    <oc r="F12">
      <v>28</v>
    </oc>
    <nc r="F12"/>
  </rcc>
  <rcc rId="4250" sId="8">
    <oc r="G12">
      <v>30</v>
    </oc>
    <nc r="G12"/>
  </rcc>
  <rcc rId="4251" sId="8">
    <oc r="H12">
      <v>28</v>
    </oc>
    <nc r="H12"/>
  </rcc>
  <rcc rId="4252" sId="8">
    <oc r="I12">
      <f>AVERAGE(D12:H12)</f>
    </oc>
    <nc r="I12"/>
  </rcc>
  <rcc rId="4253" sId="8">
    <oc r="J12">
      <f>SUM(D12:H12)</f>
    </oc>
    <nc r="J12"/>
  </rcc>
  <rcc rId="4254" sId="8">
    <oc r="L12">
      <v>142</v>
    </oc>
    <nc r="L12"/>
  </rcc>
  <rcc rId="4255" sId="8">
    <oc r="M12">
      <v>29</v>
    </oc>
    <nc r="M12"/>
  </rcc>
  <rcc rId="4256" sId="8">
    <oc r="N12">
      <v>2</v>
    </oc>
    <nc r="N12"/>
  </rcc>
  <rcc rId="4257" sId="8">
    <oc r="B13">
      <v>53</v>
    </oc>
    <nc r="B13"/>
  </rcc>
  <rcc rId="4258" sId="8">
    <oc r="C13" t="inlineStr">
      <is>
        <t>Мних Катерина</t>
      </is>
    </oc>
    <nc r="C13"/>
  </rcc>
  <rcc rId="4259" sId="8">
    <oc r="D13">
      <v>27</v>
    </oc>
    <nc r="D13"/>
  </rcc>
  <rcc rId="4260" sId="8">
    <oc r="E13">
      <v>28</v>
    </oc>
    <nc r="E13"/>
  </rcc>
  <rcc rId="4261" sId="8">
    <oc r="F13">
      <v>29</v>
    </oc>
    <nc r="F13"/>
  </rcc>
  <rcc rId="4262" sId="8">
    <oc r="G13">
      <v>29</v>
    </oc>
    <nc r="G13"/>
  </rcc>
  <rcc rId="4263" sId="8">
    <oc r="H13">
      <v>27</v>
    </oc>
    <nc r="H13"/>
  </rcc>
  <rcc rId="4264" sId="8">
    <oc r="I13">
      <f>AVERAGE(D13:H13)</f>
    </oc>
    <nc r="I13"/>
  </rcc>
  <rcc rId="4265" sId="8">
    <oc r="J13">
      <f>SUM(D13:H13)</f>
    </oc>
    <nc r="J13"/>
  </rcc>
  <rcc rId="4266" sId="8">
    <oc r="L13">
      <f>J13-N13</f>
    </oc>
    <nc r="L13"/>
  </rcc>
  <rcc rId="4267" sId="8">
    <oc r="M13">
      <v>28</v>
    </oc>
    <nc r="M13"/>
  </rcc>
  <rcc rId="4268" sId="8">
    <oc r="O13" t="inlineStr">
      <is>
        <t>не призове</t>
      </is>
    </oc>
    <nc r="O13"/>
  </rcc>
  <rcc rId="4269" sId="8">
    <oc r="B15">
      <v>110</v>
    </oc>
    <nc r="B15"/>
  </rcc>
  <rcc rId="4270" sId="8">
    <oc r="C15" t="inlineStr">
      <is>
        <t>Гладиш Ірина</t>
      </is>
    </oc>
    <nc r="C15"/>
  </rcc>
  <rcc rId="4271" sId="8">
    <oc r="D15">
      <v>25</v>
    </oc>
    <nc r="D15"/>
  </rcc>
  <rcc rId="4272" sId="8">
    <oc r="E15">
      <v>26</v>
    </oc>
    <nc r="E15"/>
  </rcc>
  <rcc rId="4273" sId="8">
    <oc r="F15">
      <v>27</v>
    </oc>
    <nc r="F15"/>
  </rcc>
  <rcc rId="4274" sId="8">
    <oc r="G15">
      <v>25</v>
    </oc>
    <nc r="G15"/>
  </rcc>
  <rcc rId="4275" sId="8">
    <oc r="H15">
      <v>28</v>
    </oc>
    <nc r="H15"/>
  </rcc>
  <rcc rId="4276" sId="8">
    <oc r="I15">
      <f>AVERAGE(D15:H15)</f>
    </oc>
    <nc r="I15"/>
  </rcc>
  <rcc rId="4277" sId="8">
    <oc r="J15">
      <f>SUM(D15:H15)</f>
    </oc>
    <nc r="J15"/>
  </rcc>
  <rcc rId="4278" sId="8">
    <oc r="L15">
      <f>J15-K15</f>
    </oc>
    <nc r="L15"/>
  </rcc>
  <rcc rId="4279" sId="8">
    <oc r="M15">
      <v>25</v>
    </oc>
    <nc r="M15"/>
  </rcc>
  <rcc rId="4280" sId="8">
    <oc r="O15" t="inlineStr">
      <is>
        <t>не призове</t>
      </is>
    </oc>
    <nc r="O15"/>
  </rcc>
  <rcc rId="4281" sId="8">
    <oc r="B17">
      <v>120</v>
    </oc>
    <nc r="B17"/>
  </rcc>
  <rcc rId="4282" sId="8">
    <oc r="C17" t="inlineStr">
      <is>
        <t>Ільчишин Марія</t>
      </is>
    </oc>
    <nc r="C17"/>
  </rcc>
  <rcc rId="4283" sId="8">
    <oc r="D17">
      <v>30</v>
    </oc>
    <nc r="D17"/>
  </rcc>
  <rcc rId="4284" sId="8">
    <oc r="E17">
      <v>29</v>
    </oc>
    <nc r="E17"/>
  </rcc>
  <rcc rId="4285" sId="8">
    <oc r="F17">
      <v>30</v>
    </oc>
    <nc r="F17"/>
  </rcc>
  <rcc rId="4286" sId="8">
    <oc r="G17">
      <v>28</v>
    </oc>
    <nc r="G17"/>
  </rcc>
  <rcc rId="4287" sId="8">
    <oc r="H17">
      <v>28</v>
    </oc>
    <nc r="H17"/>
  </rcc>
  <rcc rId="4288" sId="8">
    <oc r="I17">
      <f>AVERAGE(D17:H17)</f>
    </oc>
    <nc r="I17"/>
  </rcc>
  <rcc rId="4289" sId="8">
    <oc r="J17">
      <f>SUM(D17:H17)</f>
    </oc>
    <nc r="J17"/>
  </rcc>
  <rcc rId="4290" sId="8">
    <oc r="L17">
      <v>145</v>
    </oc>
    <nc r="L17"/>
  </rcc>
  <rcc rId="4291" sId="8">
    <oc r="M17">
      <v>29</v>
    </oc>
    <nc r="M17"/>
  </rcc>
  <rcc rId="4292" sId="8">
    <oc r="N17">
      <v>2</v>
    </oc>
    <nc r="N17"/>
  </rcc>
  <rcc rId="4293" sId="8">
    <oc r="B18">
      <v>121</v>
    </oc>
    <nc r="B18"/>
  </rcc>
  <rcc rId="4294" sId="8">
    <oc r="C18" t="inlineStr">
      <is>
        <t>Мелешко Ірина</t>
      </is>
    </oc>
    <nc r="C18"/>
  </rcc>
  <rcc rId="4295" sId="8">
    <oc r="D18">
      <v>29</v>
    </oc>
    <nc r="D18"/>
  </rcc>
  <rcc rId="4296" sId="8">
    <oc r="E18">
      <v>30</v>
    </oc>
    <nc r="E18"/>
  </rcc>
  <rcc rId="4297" sId="8">
    <oc r="F18">
      <v>29</v>
    </oc>
    <nc r="F18"/>
  </rcc>
  <rcc rId="4298" sId="8">
    <oc r="G18">
      <v>30</v>
    </oc>
    <nc r="G18"/>
  </rcc>
  <rcc rId="4299" sId="8">
    <oc r="H18">
      <v>29</v>
    </oc>
    <nc r="H18"/>
  </rcc>
  <rcc rId="4300" sId="8">
    <oc r="I18">
      <f>AVERAGE(D18:H18)</f>
    </oc>
    <nc r="I18"/>
  </rcc>
  <rcc rId="4301" sId="8">
    <oc r="J18">
      <f>SUM(D18:H18)</f>
    </oc>
    <nc r="J18"/>
  </rcc>
  <rcc rId="4302" sId="8">
    <oc r="L18">
      <v>147</v>
    </oc>
    <nc r="L18"/>
  </rcc>
  <rcc rId="4303" sId="8">
    <oc r="M18">
      <v>30</v>
    </oc>
    <nc r="M18"/>
  </rcc>
  <rcc rId="4304" sId="8">
    <oc r="N18">
      <v>1</v>
    </oc>
    <nc r="N18"/>
  </rcc>
  <rcc rId="4305" sId="7">
    <oc r="B3" t="inlineStr">
      <is>
        <t>1.</t>
      </is>
    </oc>
    <nc r="B3"/>
  </rcc>
  <rcc rId="4306" sId="7">
    <oc r="C3" t="inlineStr">
      <is>
        <t>Матвійчук</t>
      </is>
    </oc>
    <nc r="C3"/>
  </rcc>
  <rcc rId="4307" sId="7">
    <oc r="E3" t="inlineStr">
      <is>
        <t>4.</t>
      </is>
    </oc>
    <nc r="E3"/>
  </rcc>
  <rcc rId="4308" sId="7">
    <oc r="F3" t="inlineStr">
      <is>
        <t>Гондз</t>
      </is>
    </oc>
    <nc r="F3"/>
  </rcc>
  <rcc rId="4309" sId="7">
    <oc r="B4" t="inlineStr">
      <is>
        <t>2.</t>
      </is>
    </oc>
    <nc r="B4"/>
  </rcc>
  <rcc rId="4310" sId="7">
    <oc r="C4" t="inlineStr">
      <is>
        <t>Цюра</t>
      </is>
    </oc>
    <nc r="C4"/>
  </rcc>
  <rcc rId="4311" sId="7">
    <oc r="E4" t="inlineStr">
      <is>
        <t>5.</t>
      </is>
    </oc>
    <nc r="E4"/>
  </rcc>
  <rcc rId="4312" sId="7">
    <oc r="F4" t="inlineStr">
      <is>
        <t>Гончаров</t>
      </is>
    </oc>
    <nc r="F4"/>
  </rcc>
  <rcc rId="4313" sId="7">
    <oc r="B5" t="inlineStr">
      <is>
        <t>3.</t>
      </is>
    </oc>
    <nc r="B5"/>
  </rcc>
  <rcc rId="4314" sId="7">
    <oc r="C5" t="inlineStr">
      <is>
        <t>Ніколаєв</t>
      </is>
    </oc>
    <nc r="C5"/>
  </rcc>
  <rcc rId="4315" sId="7">
    <oc r="E5" t="inlineStr">
      <is>
        <t xml:space="preserve">6. </t>
      </is>
    </oc>
    <nc r="E5"/>
  </rcc>
  <rcc rId="4316" sId="7">
    <oc r="F5" t="inlineStr">
      <is>
        <t>Дубровська</t>
      </is>
    </oc>
    <nc r="F5"/>
  </rcc>
  <rcc rId="4317" sId="7">
    <oc r="I5" t="inlineStr">
      <is>
        <t>суддя стажер. Бали не враховуються</t>
      </is>
    </oc>
    <nc r="I5"/>
  </rcc>
  <rcc rId="4318" sId="7">
    <oc r="B10">
      <v>101</v>
    </oc>
    <nc r="B10"/>
  </rcc>
  <rcc rId="4319" sId="7">
    <oc r="C10" t="inlineStr">
      <is>
        <t>Мних Катерина</t>
      </is>
    </oc>
    <nc r="C10"/>
  </rcc>
  <rcc rId="4320" sId="7">
    <oc r="D10">
      <v>29</v>
    </oc>
    <nc r="D10"/>
  </rcc>
  <rcc rId="4321" sId="7">
    <oc r="E10">
      <v>30</v>
    </oc>
    <nc r="E10"/>
  </rcc>
  <rcc rId="4322" sId="7">
    <oc r="F10">
      <v>29</v>
    </oc>
    <nc r="F10"/>
  </rcc>
  <rcc rId="4323" sId="7">
    <oc r="G10">
      <v>29</v>
    </oc>
    <nc r="G10"/>
  </rcc>
  <rcc rId="4324" sId="7">
    <oc r="H10">
      <v>29</v>
    </oc>
    <nc r="H10"/>
  </rcc>
  <rcc rId="4325" sId="7">
    <oc r="I10">
      <f>AVERAGE(D10:H10)</f>
    </oc>
    <nc r="I10"/>
  </rcc>
  <rcc rId="4326" sId="7">
    <oc r="J10">
      <f>SUM(D10:H10)</f>
    </oc>
    <nc r="J10"/>
  </rcc>
  <rcc rId="4327" sId="7">
    <oc r="L10">
      <v>146</v>
    </oc>
    <nc r="L10"/>
  </rcc>
  <rcc rId="4328" sId="7">
    <oc r="M10">
      <v>29</v>
    </oc>
    <nc r="M10"/>
  </rcc>
  <rcc rId="4329" sId="7">
    <oc r="N10">
      <v>2</v>
    </oc>
    <nc r="N10"/>
  </rcc>
  <rcc rId="4330" sId="7">
    <oc r="B11">
      <v>102</v>
    </oc>
    <nc r="B11"/>
  </rcc>
  <rcc rId="4331" sId="7">
    <oc r="C11" t="inlineStr">
      <is>
        <t>Турко Анастасія</t>
      </is>
    </oc>
    <nc r="C11"/>
  </rcc>
  <rcc rId="4332" sId="7">
    <oc r="D11">
      <v>30</v>
    </oc>
    <nc r="D11"/>
  </rcc>
  <rcc rId="4333" sId="7">
    <oc r="E11">
      <v>28</v>
    </oc>
    <nc r="E11"/>
  </rcc>
  <rcc rId="4334" sId="7">
    <oc r="F11">
      <v>30</v>
    </oc>
    <nc r="F11"/>
  </rcc>
  <rcc rId="4335" sId="7">
    <oc r="G11">
      <v>30</v>
    </oc>
    <nc r="G11"/>
  </rcc>
  <rcc rId="4336" sId="7">
    <oc r="H11">
      <v>30</v>
    </oc>
    <nc r="H11"/>
  </rcc>
  <rcc rId="4337" sId="7">
    <oc r="I11">
      <f>AVERAGE(D11:H11)</f>
    </oc>
    <nc r="I11"/>
  </rcc>
  <rcc rId="4338" sId="7">
    <oc r="J11">
      <f>SUM(D11:H11)</f>
    </oc>
    <nc r="J11"/>
  </rcc>
  <rcc rId="4339" sId="7">
    <oc r="L11">
      <v>148</v>
    </oc>
    <nc r="L11"/>
  </rcc>
  <rcc rId="4340" sId="7">
    <oc r="M11">
      <v>30</v>
    </oc>
    <nc r="M11"/>
  </rcc>
  <rcc rId="4341" sId="7">
    <oc r="N11">
      <v>1</v>
    </oc>
    <nc r="N11"/>
  </rcc>
  <rcc rId="4342" sId="7">
    <oc r="B13">
      <v>201</v>
    </oc>
    <nc r="B13"/>
  </rcc>
  <rcc rId="4343" sId="7">
    <oc r="C13" t="inlineStr">
      <is>
        <t>Лемик Ольга</t>
      </is>
    </oc>
    <nc r="C13"/>
  </rcc>
  <rcc rId="4344" sId="7">
    <oc r="D13">
      <v>29</v>
    </oc>
    <nc r="D13"/>
  </rcc>
  <rcc rId="4345" sId="7">
    <oc r="E13">
      <v>29</v>
    </oc>
    <nc r="E13"/>
  </rcc>
  <rcc rId="4346" sId="7">
    <oc r="F13">
      <v>30</v>
    </oc>
    <nc r="F13"/>
  </rcc>
  <rcc rId="4347" sId="7">
    <oc r="G13">
      <v>30</v>
    </oc>
    <nc r="G13"/>
  </rcc>
  <rcc rId="4348" sId="7">
    <oc r="H13">
      <v>30</v>
    </oc>
    <nc r="H13"/>
  </rcc>
  <rcc rId="4349" sId="7">
    <oc r="I13">
      <f>AVERAGE(D13:H13)</f>
    </oc>
    <nc r="I13"/>
  </rcc>
  <rcc rId="4350" sId="7">
    <oc r="J13">
      <f>SUM(D13:H13)</f>
    </oc>
    <nc r="J13"/>
  </rcc>
  <rcc rId="4351" sId="7">
    <oc r="L13">
      <v>148</v>
    </oc>
    <nc r="L13"/>
  </rcc>
  <rcc rId="4352" sId="7">
    <oc r="M13">
      <v>29</v>
    </oc>
    <nc r="M13"/>
  </rcc>
  <rcc rId="4353" sId="7">
    <oc r="N13">
      <v>1</v>
    </oc>
    <nc r="N13"/>
  </rcc>
  <rcc rId="4354" sId="7">
    <oc r="B14">
      <v>202</v>
    </oc>
    <nc r="B14"/>
  </rcc>
  <rcc rId="4355" sId="7">
    <oc r="C14" t="inlineStr">
      <is>
        <t>Стецюк Мар’яна</t>
      </is>
    </oc>
    <nc r="C14"/>
  </rcc>
  <rcc rId="4356" sId="7">
    <oc r="D14">
      <v>30</v>
    </oc>
    <nc r="D14"/>
  </rcc>
  <rcc rId="4357" sId="7">
    <oc r="E14">
      <v>30</v>
    </oc>
    <nc r="E14"/>
  </rcc>
  <rcc rId="4358" sId="7">
    <oc r="F14">
      <v>29</v>
    </oc>
    <nc r="F14"/>
  </rcc>
  <rcc rId="4359" sId="7">
    <oc r="G14">
      <v>29</v>
    </oc>
    <nc r="G14"/>
  </rcc>
  <rcc rId="4360" sId="7">
    <oc r="H14">
      <v>29</v>
    </oc>
    <nc r="H14"/>
  </rcc>
  <rcc rId="4361" sId="7">
    <oc r="I14">
      <f>AVERAGE(D14:H14)</f>
    </oc>
    <nc r="I14"/>
  </rcc>
  <rcc rId="4362" sId="7">
    <oc r="J14">
      <f>SUM(D14:H14)</f>
    </oc>
    <nc r="J14"/>
  </rcc>
  <rcc rId="4363" sId="7">
    <oc r="L14">
      <v>147</v>
    </oc>
    <nc r="L14"/>
  </rcc>
  <rcc rId="4364" sId="7">
    <oc r="M14">
      <v>30</v>
    </oc>
    <nc r="M14"/>
  </rcc>
  <rcc rId="4365" sId="7">
    <oc r="N14">
      <v>2</v>
    </oc>
    <nc r="N14"/>
  </rcc>
  <rcc rId="4366" sId="7">
    <oc r="B16">
      <v>301</v>
    </oc>
    <nc r="B16"/>
  </rcc>
  <rcc rId="4367" sId="7">
    <oc r="C16" t="inlineStr">
      <is>
        <t>Ільчишин Марія</t>
      </is>
    </oc>
    <nc r="C16"/>
  </rcc>
  <rcc rId="4368" sId="7">
    <oc r="D16">
      <v>28</v>
    </oc>
    <nc r="D16"/>
  </rcc>
  <rcc rId="4369" sId="7">
    <oc r="E16">
      <v>29</v>
    </oc>
    <nc r="E16"/>
  </rcc>
  <rcc rId="4370" sId="7">
    <oc r="F16">
      <v>29</v>
    </oc>
    <nc r="F16"/>
  </rcc>
  <rcc rId="4371" sId="7">
    <oc r="G16">
      <v>29</v>
    </oc>
    <nc r="G16"/>
  </rcc>
  <rcc rId="4372" sId="7">
    <oc r="H16">
      <v>29</v>
    </oc>
    <nc r="H16"/>
  </rcc>
  <rcc rId="4373" sId="7">
    <oc r="I16">
      <f>AVERAGE(D16:H16)</f>
    </oc>
    <nc r="I16"/>
  </rcc>
  <rcc rId="4374" sId="7">
    <oc r="J16">
      <f>SUM(D16:H16)</f>
    </oc>
    <nc r="J16"/>
  </rcc>
  <rcc rId="4375" sId="7">
    <oc r="L16">
      <v>144</v>
    </oc>
    <nc r="L16"/>
  </rcc>
  <rcc rId="4376" sId="7">
    <oc r="M16">
      <v>29</v>
    </oc>
    <nc r="M16"/>
  </rcc>
  <rcc rId="4377" sId="7">
    <oc r="N16">
      <v>2</v>
    </oc>
    <nc r="N16"/>
  </rcc>
  <rcc rId="4378" sId="7">
    <oc r="B17">
      <v>302</v>
    </oc>
    <nc r="B17"/>
  </rcc>
  <rcc rId="4379" sId="7">
    <oc r="C17" t="inlineStr">
      <is>
        <t>Мелешко Ірина</t>
      </is>
    </oc>
    <nc r="C17"/>
  </rcc>
  <rcc rId="4380" sId="7">
    <oc r="D17">
      <v>30</v>
    </oc>
    <nc r="D17"/>
  </rcc>
  <rcc rId="4381" sId="7">
    <oc r="E17">
      <v>30</v>
    </oc>
    <nc r="E17"/>
  </rcc>
  <rcc rId="4382" sId="7">
    <oc r="F17">
      <v>30</v>
    </oc>
    <nc r="F17"/>
  </rcc>
  <rcc rId="4383" sId="7">
    <oc r="G17">
      <v>30</v>
    </oc>
    <nc r="G17"/>
  </rcc>
  <rcc rId="4384" sId="7">
    <oc r="H17">
      <v>30</v>
    </oc>
    <nc r="H17"/>
  </rcc>
  <rcc rId="4385" sId="7">
    <oc r="I17">
      <f>AVERAGE(D17:H17)</f>
    </oc>
    <nc r="I17"/>
  </rcc>
  <rcc rId="4386" sId="7">
    <oc r="J17">
      <f>SUM(D17:H17)</f>
    </oc>
    <nc r="J17"/>
  </rcc>
  <rcc rId="4387" sId="7">
    <oc r="L17">
      <v>150</v>
    </oc>
    <nc r="L17"/>
  </rcc>
  <rcc rId="4388" sId="7">
    <oc r="M17">
      <v>30</v>
    </oc>
    <nc r="M17"/>
  </rcc>
  <rcc rId="4389" sId="7">
    <oc r="N17">
      <v>1</v>
    </oc>
    <nc r="N17"/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6204" sheetId="11" source="P6" destination="Q10" sourceSheetId="11">
    <rfmt sheetId="11" sqref="Q10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m rId="6205" sheetId="11" source="P6:Q22" destination="R6:S22" sourceSheetId="11"/>
  <rfmt sheetId="11" sqref="P6" start="0" length="0">
    <dxf>
      <alignment horizontal="center" vertical="center"/>
    </dxf>
  </rfmt>
  <rfmt sheetId="11" sqref="Q6" start="0" length="0">
    <dxf>
      <alignment horizontal="center" vertical="center"/>
    </dxf>
  </rfmt>
  <rcc rId="6206" sId="11" odxf="1" dxf="1">
    <nc r="P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207" sId="11" odxf="1" dxf="1">
    <nc r="Q7" t="inlineStr">
      <is>
        <t>штраф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righ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1" sqref="P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8" start="0" length="0">
    <dxf>
      <font>
        <b/>
        <sz val="9"/>
        <color theme="1"/>
        <name val="Calibri"/>
        <family val="2"/>
        <charset val="204"/>
        <scheme val="minor"/>
      </font>
      <alignment horizontal="center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9" start="0" length="0">
    <dxf>
      <fill>
        <patternFill patternType="solid">
          <bgColor theme="0"/>
        </patternFill>
      </fill>
    </dxf>
  </rfmt>
  <rfmt sheetId="11" sqref="Q9" start="0" length="0">
    <dxf>
      <fill>
        <patternFill patternType="solid">
          <bgColor theme="0"/>
        </patternFill>
      </fill>
    </dxf>
  </rfmt>
  <rfmt sheetId="11" sqref="P1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2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2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3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3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4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4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5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5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6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6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7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7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8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8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19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19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2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20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2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21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P22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1" sqref="Q22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208" sId="11">
    <nc r="P6" t="inlineStr">
      <is>
        <t>Михайлів</t>
      </is>
    </nc>
  </rcc>
  <rrc rId="6209" sId="20" ref="A12:XFD12" action="deleteRow">
    <rfmt sheetId="20" xfDxf="1" sqref="A12:XFD12" start="0" length="0"/>
    <rfmt sheetId="20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2" start="0" length="0">
      <dxf>
        <font>
          <b/>
          <sz val="12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0" sId="20" ref="A12:XFD12" action="deleteRow">
    <rfmt sheetId="20" xfDxf="1" sqref="A12:XFD12" start="0" length="0"/>
    <rfmt sheetId="20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2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1" sId="20" ref="A12:XFD12" action="deleteRow">
    <rfmt sheetId="20" xfDxf="1" sqref="A12:XFD12" start="0" length="0"/>
    <rfmt sheetId="20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2" start="0" length="0">
      <dxf>
        <font>
          <b/>
          <sz val="12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2" sId="20" ref="A12:XFD12" action="deleteRow">
    <rfmt sheetId="20" xfDxf="1" sqref="A12:XFD12" start="0" length="0"/>
    <rfmt sheetId="20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2" start="0" length="0">
      <dxf>
        <font>
          <b/>
          <sz val="12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3" sId="20" ref="A12:XFD12" action="deleteRow">
    <rfmt sheetId="20" xfDxf="1" sqref="A12:XFD12" start="0" length="0"/>
    <rfmt sheetId="20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2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4" sId="20" ref="A12:XFD12" action="deleteRow">
    <rfmt sheetId="20" xfDxf="1" sqref="A12:XFD12" start="0" length="0"/>
    <rfmt sheetId="20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0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2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5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6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7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8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19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0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1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2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3" sId="20" ref="A16:XFD16" action="deleteRow">
    <rfmt sheetId="20" xfDxf="1" sqref="A16:XFD16" start="0" length="0"/>
    <rcc rId="0" sId="20" dxf="1">
      <nc r="A16" t="inlineStr">
        <is>
          <t>профі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20" sqref="B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4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5" sId="20" ref="A16:XFD16" action="deleteRow">
    <rfmt sheetId="20" xfDxf="1" sqref="A16:XFD16" start="0" length="0"/>
    <rfmt sheetId="20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D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E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F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G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H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I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J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K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M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N16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O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P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Q16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26" sId="20" ref="A16:XFD16" action="deleteRow">
    <rfmt sheetId="20" xfDxf="1" sqref="A16:XFD16" start="0" length="0"/>
    <rfmt sheetId="20" sqref="N16" start="0" length="0">
      <dxf>
        <fill>
          <patternFill patternType="solid">
            <bgColor theme="0"/>
          </patternFill>
        </fill>
      </dxf>
    </rfmt>
  </rrc>
  <rrc rId="6227" sId="20" ref="A16:XFD16" action="deleteRow">
    <rfmt sheetId="20" xfDxf="1" sqref="A16:XFD16" start="0" length="0"/>
    <rfmt sheetId="20" sqref="B16" start="0" length="0">
      <dxf>
        <fill>
          <patternFill patternType="solid">
            <bgColor rgb="FFFFFF00"/>
          </patternFill>
        </fill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cc rId="0" sId="20" dxf="1">
      <nc r="D16" t="inlineStr">
        <is>
          <t>жовта картка видана 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cc rId="6228" sId="20">
    <nc r="K6" t="inlineStr">
      <is>
        <t xml:space="preserve">Мурадян </t>
      </is>
    </nc>
  </rcc>
  <rcc rId="6229" sId="20">
    <nc r="Q11">
      <v>1</v>
    </nc>
  </rcc>
  <rcc rId="6230" sId="20">
    <nc r="Q10">
      <v>2</v>
    </nc>
  </rcc>
  <rcc rId="6231" sId="20">
    <nc r="Q13">
      <v>1</v>
    </nc>
  </rcc>
  <rcc rId="6232" sId="20">
    <nc r="Q14">
      <v>2</v>
    </nc>
  </rcc>
  <rcc rId="6233" sId="20">
    <nc r="C10" t="inlineStr">
      <is>
        <t>Грещак Вікторія</t>
      </is>
    </nc>
  </rcc>
  <rcc rId="6234" sId="20">
    <nc r="C11" t="inlineStr">
      <is>
        <t>Фабін Соломія</t>
      </is>
    </nc>
  </rcc>
  <rcc rId="6235" sId="20" odxf="1" dxf="1">
    <nc r="C13" t="inlineStr">
      <is>
        <t>Чернявська Вікторія</t>
      </is>
    </nc>
    <ndxf>
      <font>
        <sz val="11"/>
        <color theme="1"/>
        <name val="Calibri"/>
        <family val="2"/>
        <charset val="204"/>
        <scheme val="minor"/>
      </font>
      <fill>
        <patternFill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ndxf>
  </rcc>
  <rcc rId="6236" sId="20" odxf="1" dxf="1">
    <nc r="C14" t="inlineStr">
      <is>
        <t>Островська Лілія</t>
      </is>
    </nc>
    <odxf>
      <font>
        <sz val="9"/>
      </font>
      <fill>
        <patternFill>
          <bgColor theme="0"/>
        </patternFill>
      </fill>
      <alignment horizontal="center" vertical="center"/>
      <border outline="0">
        <right style="thin">
          <color indexed="64"/>
        </right>
        <bottom style="thin">
          <color indexed="64"/>
        </bottom>
      </border>
    </odxf>
    <ndxf>
      <font>
        <sz val="11"/>
        <color theme="1"/>
        <name val="Calibri"/>
        <family val="2"/>
        <charset val="204"/>
        <scheme val="minor"/>
      </font>
      <fill>
        <patternFill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ndxf>
  </rcc>
  <rrc rId="6237" sId="20" ref="L1:L1048576" action="deleteCol">
    <rfmt sheetId="20" xfDxf="1" sqref="L1:L1048576" start="0" length="0"/>
    <rfmt sheetId="20" sqref="L1" start="0" length="0">
      <dxf>
        <alignment horizontal="center" vertical="center"/>
      </dxf>
    </rfmt>
    <rfmt sheetId="20" sqref="L2" start="0" length="0">
      <dxf>
        <alignment horizontal="center" vertical="center"/>
      </dxf>
    </rfmt>
    <rfmt sheetId="20" sqref="L3" start="0" length="0">
      <dxf>
        <alignment horizontal="center" vertical="center"/>
      </dxf>
    </rfmt>
    <rfmt sheetId="20" sqref="L4" start="0" length="0">
      <dxf>
        <alignment horizontal="center" vertical="center"/>
      </dxf>
    </rfmt>
    <rfmt sheetId="20" sqref="L5" start="0" length="0">
      <dxf>
        <alignment horizontal="center" vertical="center"/>
      </dxf>
    </rfmt>
    <rcc rId="0" sId="20">
      <nc r="L6" t="inlineStr">
        <is>
          <t>Шморгун</t>
        </is>
      </nc>
    </rcc>
    <rcc rId="0" sId="20" dxf="1">
      <nc r="L7" t="inlineStr">
        <is>
          <t>штраф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L8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</border>
      </dxf>
    </rfmt>
    <rcc rId="0" sId="20" dxf="1">
      <nc r="L10">
        <v>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>
      <nc r="L13">
        <v>5</v>
      </nc>
      <n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L14">
        <v>14</v>
      </nc>
      <n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38" sId="20" ref="L1:L1048576" action="deleteCol">
    <rfmt sheetId="20" xfDxf="1" sqref="L1:L1048576" start="0" length="0"/>
    <rcc rId="0" sId="20">
      <nc r="L6" t="inlineStr">
        <is>
          <t>Мищишин</t>
        </is>
      </nc>
    </rcc>
    <rcc rId="0" sId="20" dxf="1">
      <nc r="L7" t="inlineStr">
        <is>
          <t>штраф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L8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</border>
      </dxf>
    </rfmt>
    <rcc rId="0" sId="20" dxf="1">
      <nc r="L10">
        <v>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>
      <nc r="L13">
        <v>5</v>
      </nc>
      <n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L14">
        <v>14</v>
      </nc>
      <n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39" sId="20" ref="L1:L1048576" action="deleteCol">
    <rfmt sheetId="20" xfDxf="1" sqref="L1:L1048576" start="0" length="0"/>
    <rcc rId="0" sId="20">
      <nc r="L6" t="inlineStr">
        <is>
          <t>Резниченко</t>
        </is>
      </nc>
    </rcc>
    <rcc rId="0" sId="20" dxf="1">
      <nc r="L7" t="inlineStr">
        <is>
          <t>штраф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L8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0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</border>
      </dxf>
    </rfmt>
    <rcc rId="0" sId="20" dxf="1">
      <nc r="L10">
        <v>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>
      <nc r="L13">
        <v>5</v>
      </nc>
      <n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L14">
        <v>14</v>
      </nc>
      <n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6240" sId="8" ref="A9:XFD9" action="deleteRow">
    <rfmt sheetId="8" xfDxf="1" sqref="A9:XFD9" start="0" length="0"/>
    <rcc rId="0" sId="8" dxf="1">
      <nc r="A9" t="inlineStr">
        <is>
          <t>студенти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8" sqref="B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C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1" sId="8" ref="A9:XFD9" action="deleteRow">
    <rfmt sheetId="8" xfDxf="1" sqref="A9:XFD9" start="0" length="0"/>
    <rfmt sheetId="8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B9">
        <v>1</v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O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P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Q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R9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2" sId="8" ref="A9:XFD9" action="deleteRow">
    <rfmt sheetId="8" xfDxf="1" sqref="A9:XFD9" start="0" length="0"/>
    <rfmt sheetId="8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O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P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Q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R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3" sId="8" ref="A9:XFD9" action="deleteRow">
    <rfmt sheetId="8" xfDxf="1" sqref="A9:XFD9" start="0" length="0"/>
    <rfmt sheetId="8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O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P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Q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R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4" sId="8" ref="A9:XFD9" action="deleteRow">
    <rfmt sheetId="8" xfDxf="1" sqref="A9:XFD9" start="0" length="0"/>
    <rfmt sheetId="8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O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P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Q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R9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5" sId="8" ref="A9:XFD9" action="deleteRow">
    <rfmt sheetId="8" xfDxf="1" sqref="A9:XFD9" start="0" length="0"/>
    <rcc rId="0" sId="8" dxf="1">
      <nc r="A9" t="inlineStr">
        <is>
          <t>юніори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8" sqref="B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C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O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P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Q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R9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6" sId="8" ref="A9:XFD9" action="deleteRow">
    <rfmt sheetId="8" xfDxf="1" sqref="A9:XFD9" start="0" length="0"/>
    <rfmt sheetId="8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K9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L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O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P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Q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R9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247" sId="8">
    <nc r="C10" t="inlineStr">
      <is>
        <t>Козак Олена</t>
      </is>
    </nc>
  </rcc>
  <rrc rId="6248" sId="8" ref="M1:M1048576" action="deleteCol">
    <undo index="65535" exp="ref" v="1" dr="M10" r="P10" sId="8"/>
    <rfmt sheetId="8" xfDxf="1" sqref="M1:M1048576" start="0" length="0"/>
    <rcc rId="0" sId="8" dxf="1">
      <nc r="M7" t="inlineStr">
        <is>
          <t>Штраф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M8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49" sId="8" ref="M1:M1048576" action="deleteCol">
    <rfmt sheetId="8" xfDxf="1" sqref="M1:M1048576" start="0" length="0"/>
    <rcc rId="0" sId="8" dxf="1">
      <nc r="M7" t="inlineStr">
        <is>
          <t>Штраф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M8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50" sId="8" ref="M1:M1048576" action="deleteCol">
    <rfmt sheetId="8" xfDxf="1" sqref="M1:M1048576" start="0" length="0"/>
    <rcc rId="0" sId="8" dxf="1">
      <nc r="M7" t="inlineStr">
        <is>
          <t>Штраф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M8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251" sId="8">
    <oc r="M10">
      <f>J10-#REF!</f>
    </oc>
    <nc r="M10">
      <f>J10</f>
    </nc>
  </rcc>
  <rrc rId="6252" sId="8" ref="N1:N1048576" action="deleteCol">
    <rfmt sheetId="8" xfDxf="1" sqref="N1:N1048576" start="0" length="0"/>
    <rcc rId="0" sId="8" dxf="1">
      <nc r="N7" t="inlineStr">
        <is>
          <t>суддя стажер</t>
        </is>
      </nc>
      <n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rgb="FF92D05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N8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rgb="FF92D05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N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253" sId="8">
    <nc r="N10">
      <v>2</v>
    </nc>
  </rcc>
  <rrc rId="6254" sId="1" ref="A14:XFD14" action="deleteRow">
    <rfmt sheetId="1" xfDxf="1" sqref="A14:XFD14" start="0" length="0"/>
    <rfmt sheetId="1" sqref="A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14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55" sId="1" ref="A14:XFD14" action="deleteRow">
    <rfmt sheetId="1" xfDxf="1" sqref="A14:XFD14" start="0" length="0"/>
    <rfmt sheetId="1" sqref="A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14" start="0" length="0">
      <dxf>
        <font>
          <b/>
          <sz val="11"/>
          <color theme="1"/>
          <name val="Calibri"/>
          <family val="2"/>
          <charset val="204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56" sId="1" ref="A14:XFD14" action="deleteRow">
    <rfmt sheetId="1" xfDxf="1" sqref="A14:XFD14" start="0" length="0"/>
    <rfmt sheetId="1" sqref="A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qref="F14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dxf>
    </rfmt>
    <rfmt sheetId="1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14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14" start="0" length="0">
      <dxf>
        <font>
          <b/>
          <sz val="11"/>
          <color theme="1"/>
          <name val="Calibri"/>
          <family val="2"/>
          <charset val="204"/>
          <scheme val="minor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57" sId="1" ref="A14:XFD14" action="deleteRow">
    <rfmt sheetId="1" xfDxf="1" sqref="A14:XFD14" start="0" length="0"/>
  </rrc>
  <rrc rId="6258" sId="1" ref="A14:XFD14" action="deleteRow">
    <rfmt sheetId="1" xfDxf="1" sqref="A14:XFD14" start="0" length="0"/>
    <rfmt sheetId="1" sqref="B14" start="0" length="0">
      <dxf>
        <font>
          <sz val="11"/>
          <color auto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</dxf>
    </rfmt>
    <rcc rId="0" sId="1" dxf="1">
      <nc r="D14" t="inlineStr">
        <is>
          <t>суддя отримує червону картку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rc rId="6259" sId="1" ref="A14:XFD14" action="deleteRow">
    <rfmt sheetId="1" xfDxf="1" sqref="A14:XFD14" start="0" length="0"/>
  </rrc>
  <rrc rId="6260" sId="1" ref="N1:N1048576" action="deleteCol">
    <rfmt sheetId="1" xfDxf="1" sqref="N1:N1048576" start="0" length="0"/>
    <rcc rId="0" sId="1">
      <nc r="N6" t="inlineStr">
        <is>
          <t>Резниченко</t>
        </is>
      </nc>
    </rcc>
    <rcc rId="0" sId="1">
      <nc r="N7" t="inlineStr">
        <is>
          <t>Штраф</t>
        </is>
      </nc>
    </rcc>
    <rfmt sheetId="1" sqref="N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1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2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3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61" sId="1" ref="N1:N1048576" action="deleteCol">
    <rfmt sheetId="1" xfDxf="1" sqref="N1:N1048576" start="0" length="0"/>
    <rcc rId="0" sId="1" dxf="1">
      <nc r="N6" t="inlineStr">
        <is>
          <t>Соломонова</t>
        </is>
      </nc>
      <ndxf>
        <alignment horizontal="center" vertical="center"/>
      </ndxf>
    </rcc>
    <rcc rId="0" sId="1">
      <nc r="N7" t="inlineStr">
        <is>
          <t>Штраф</t>
        </is>
      </nc>
    </rcc>
    <rfmt sheetId="1" sqref="N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1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2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13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262" sId="1">
    <nc r="O13">
      <v>1</v>
    </nc>
  </rcc>
  <rcc rId="6263" sId="1">
    <nc r="O12">
      <v>2</v>
    </nc>
  </rcc>
  <rcc rId="6264" sId="1">
    <oc r="K12">
      <f>D12+E12+F12+G12</f>
    </oc>
    <nc r="K12">
      <f>D12+E12+F12+G12</f>
    </nc>
  </rcc>
  <rcc rId="6265" sId="1">
    <nc r="O11">
      <v>3</v>
    </nc>
  </rcc>
  <rcc rId="6266" sId="21">
    <nc r="B10">
      <v>12</v>
    </nc>
  </rcc>
  <rcc rId="6267" sId="21">
    <nc r="B11">
      <v>13</v>
    </nc>
  </rcc>
  <rcc rId="6268" sId="21">
    <nc r="B12">
      <v>14</v>
    </nc>
  </rcc>
  <rcc rId="6269" sId="21">
    <nc r="B13">
      <v>15</v>
    </nc>
  </rcc>
  <rcc rId="6270" sId="21">
    <nc r="B15">
      <v>28</v>
    </nc>
  </rcc>
  <rcc rId="6271" sId="21">
    <nc r="B16">
      <v>29</v>
    </nc>
  </rcc>
  <rcc rId="6272" sId="21">
    <nc r="B17">
      <v>30</v>
    </nc>
  </rcc>
  <rrc rId="6273" sId="21" ref="A18:XFD18" action="deleteRow">
    <rfmt sheetId="21" xfDxf="1" sqref="A18:XFD18" start="0" length="0"/>
    <rfmt sheetId="21" sqref="A18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1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18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18" start="0" length="0">
      <dxf>
        <fill>
          <patternFill patternType="solid">
            <bgColor theme="0"/>
          </patternFill>
        </fill>
      </dxf>
    </rfmt>
  </rrc>
  <rrc rId="6274" sId="21" ref="A18:XFD18" action="deleteRow">
    <rfmt sheetId="21" xfDxf="1" sqref="A18:XFD18" start="0" length="0"/>
    <rfmt sheetId="21" sqref="A18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1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1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18" start="0" length="0">
      <dxf>
        <fill>
          <patternFill patternType="solid">
            <bgColor theme="0"/>
          </patternFill>
        </fill>
      </dxf>
    </rfmt>
  </rrc>
  <rrc rId="6275" sId="21" ref="A18:XFD18" action="deleteRow">
    <rfmt sheetId="21" xfDxf="1" sqref="A18:XFD18" start="0" length="0"/>
    <rfmt sheetId="21" sqref="A18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1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18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18" start="0" length="0">
      <dxf>
        <fill>
          <patternFill patternType="solid">
            <bgColor theme="0"/>
          </patternFill>
        </fill>
      </dxf>
    </rfmt>
  </rrc>
  <rrc rId="6276" sId="21" ref="A18:XFD18" action="deleteRow">
    <rfmt sheetId="21" xfDxf="1" sqref="A18:XFD18" start="0" length="0"/>
    <rfmt sheetId="21" sqref="A18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18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18" start="0" length="0">
      <dxf>
        <fill>
          <patternFill patternType="solid">
            <bgColor theme="0"/>
          </patternFill>
        </fill>
      </dxf>
    </rfmt>
  </rrc>
  <rrc rId="6277" sId="21" ref="A18:XFD18" action="deleteRow">
    <rfmt sheetId="21" xfDxf="1" sqref="A18:XFD18" start="0" length="0"/>
    <rfmt sheetId="21" sqref="A18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18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18" start="0" length="0">
      <dxf>
        <fill>
          <patternFill patternType="solid">
            <bgColor theme="0"/>
          </patternFill>
        </fill>
      </dxf>
    </rfmt>
  </rrc>
  <rrc rId="6278" sId="21" ref="A18:XFD18" action="deleteRow">
    <rfmt sheetId="21" xfDxf="1" sqref="A18:XFD18" start="0" length="0"/>
    <rfmt sheetId="21" sqref="A18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18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18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O18" start="0" length="0">
      <dxf>
        <fill>
          <patternFill patternType="solid">
            <bgColor theme="0"/>
          </patternFill>
        </fill>
      </dxf>
    </rfmt>
  </rrc>
  <rcc rId="6279" sId="21">
    <nc r="B19">
      <v>8</v>
    </nc>
  </rcc>
  <rrc rId="6280" sId="21" ref="A20:XFD22" action="insertRow"/>
  <rrc rId="6281" sId="21" ref="A20:XFD20" action="deleteRow">
    <rfmt sheetId="21" xfDxf="1" sqref="A20:XFD20" start="0" length="0"/>
    <rfmt sheetId="21" sqref="A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0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0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82" sId="21" ref="A20:XFD20" action="deleteRow">
    <rfmt sheetId="21" xfDxf="1" sqref="A20:XFD20" start="0" length="0"/>
    <rfmt sheetId="21" sqref="A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0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0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83" sId="21" ref="A20:XFD20" action="deleteRow">
    <rfmt sheetId="21" xfDxf="1" sqref="A20:XFD20" start="0" length="0"/>
    <rfmt sheetId="21" sqref="A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0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0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84" sId="21" ref="A20:XFD20" action="deleteRow">
    <rfmt sheetId="21" xfDxf="1" sqref="A20:XFD20" start="0" length="0"/>
    <rfmt sheetId="21" sqref="A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0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85" sId="21" ref="A20:XFD20" action="deleteRow">
    <rfmt sheetId="21" xfDxf="1" sqref="A20:XFD20" start="0" length="0"/>
    <rfmt sheetId="21" sqref="A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0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0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86" sId="21" ref="A20:XFD20" action="deleteRow">
    <rfmt sheetId="21" xfDxf="1" sqref="A20:XFD20" start="0" length="0"/>
    <rfmt sheetId="21" sqref="A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21" sqref="D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0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287" sId="21">
    <nc r="B21">
      <v>16</v>
    </nc>
  </rcc>
  <rcc rId="6288" sId="21">
    <nc r="B22">
      <v>23</v>
    </nc>
  </rcc>
  <rrc rId="6289" sId="21" ref="A23:XFD23" action="deleteRow">
    <rfmt sheetId="21" xfDxf="1" sqref="A23:XFD23" start="0" length="0"/>
    <rfmt sheetId="21" sqref="A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3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90" sId="21" ref="A23:XFD23" action="deleteRow">
    <rfmt sheetId="21" xfDxf="1" sqref="A23:XFD23" start="0" length="0"/>
    <rfmt sheetId="21" sqref="A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3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91" sId="21" ref="A23:XFD23" action="deleteRow">
    <rfmt sheetId="21" xfDxf="1" sqref="A23:XFD23" start="0" length="0"/>
    <rfmt sheetId="21" sqref="A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3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292" sId="21" ref="A23:XFD23" action="deleteRow">
    <rfmt sheetId="21" xfDxf="1" sqref="A23:XFD23" start="0" length="0"/>
    <rfmt sheetId="21" sqref="A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B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C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D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E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F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G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H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I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J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K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L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M2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1" sqref="N23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293" sId="21">
    <nc r="B24">
      <v>9</v>
    </nc>
  </rcc>
  <rcc rId="6294" sId="21">
    <nc r="B25">
      <v>10</v>
    </nc>
  </rcc>
  <rcc rId="6295" sId="21">
    <nc r="D6" t="inlineStr">
      <is>
        <t>Булавінова</t>
      </is>
    </nc>
  </rcc>
  <rcc rId="6296" sId="21">
    <nc r="D12">
      <v>25</v>
    </nc>
  </rcc>
  <rcc rId="6297" sId="21">
    <nc r="D17">
      <v>29</v>
    </nc>
  </rcc>
  <rcc rId="6298" sId="21">
    <nc r="D16">
      <v>30</v>
    </nc>
  </rcc>
  <rcc rId="6299" sId="21">
    <nc r="D15">
      <v>25</v>
    </nc>
  </rcc>
  <rcc rId="6300" sId="21">
    <nc r="D14">
      <v>26</v>
    </nc>
  </rcc>
  <rcc rId="6301" sId="21">
    <nc r="D13">
      <v>25</v>
    </nc>
  </rcc>
  <rcc rId="6302" sId="21">
    <nc r="D11">
      <v>28</v>
    </nc>
  </rcc>
  <rcc rId="6303" sId="21">
    <nc r="D10">
      <v>27</v>
    </nc>
  </rcc>
  <rcc rId="6304" sId="21">
    <nc r="D19">
      <v>28</v>
    </nc>
  </rcc>
  <rcc rId="6305" sId="21">
    <nc r="D21">
      <v>30</v>
    </nc>
  </rcc>
  <rcc rId="6306" sId="21">
    <nc r="D22">
      <v>29</v>
    </nc>
  </rcc>
  <rcc rId="6307" sId="21">
    <nc r="D24">
      <v>29</v>
    </nc>
  </rcc>
  <rcc rId="6308" sId="21">
    <nc r="D25">
      <v>30</v>
    </nc>
  </rcc>
  <rcc rId="6309" sId="21">
    <nc r="E10">
      <v>25</v>
    </nc>
  </rcc>
  <rcc rId="6310" sId="21">
    <nc r="E11">
      <v>26</v>
    </nc>
  </rcc>
  <rcc rId="6311" sId="21">
    <nc r="E12">
      <v>25</v>
    </nc>
  </rcc>
  <rcc rId="6312" sId="21">
    <nc r="E13">
      <v>25</v>
    </nc>
  </rcc>
  <rcc rId="6313" sId="21">
    <nc r="B14">
      <v>27</v>
    </nc>
  </rcc>
  <rcc rId="6314" sId="21">
    <nc r="E14">
      <v>29</v>
    </nc>
  </rcc>
  <rcc rId="6315" sId="21">
    <nc r="E17">
      <v>28</v>
    </nc>
  </rcc>
  <rcc rId="6316" sId="21">
    <nc r="E16">
      <v>30</v>
    </nc>
  </rcc>
  <rcc rId="6317" sId="21">
    <nc r="E15">
      <v>25</v>
    </nc>
  </rcc>
  <rcc rId="6318" sId="21">
    <nc r="E19">
      <v>28</v>
    </nc>
  </rcc>
  <rcc rId="6319" sId="21">
    <nc r="E21">
      <v>29</v>
    </nc>
  </rcc>
  <rcc rId="6320" sId="21">
    <nc r="E22">
      <v>30</v>
    </nc>
  </rcc>
  <rcc rId="6321" sId="21">
    <nc r="E24">
      <v>30</v>
    </nc>
  </rcc>
  <rcc rId="6322" sId="21">
    <nc r="E25">
      <v>29</v>
    </nc>
  </rcc>
  <rcc rId="6323" sId="21">
    <nc r="E6" t="inlineStr">
      <is>
        <t>Дубровська</t>
      </is>
    </nc>
  </rcc>
  <rcc rId="6324" sId="21">
    <nc r="F6" t="inlineStr">
      <is>
        <t>Мурадян</t>
      </is>
    </nc>
  </rcc>
  <rcc rId="6325" sId="21">
    <nc r="F10">
      <v>25</v>
    </nc>
  </rcc>
  <rcc rId="6326" sId="21">
    <nc r="F11">
      <v>27</v>
    </nc>
  </rcc>
  <rcc rId="6327" sId="21">
    <nc r="F12">
      <v>26</v>
    </nc>
  </rcc>
  <rcc rId="6328" sId="21">
    <nc r="F13">
      <v>25</v>
    </nc>
  </rcc>
  <rcc rId="6329" sId="21">
    <nc r="F14">
      <v>28</v>
    </nc>
  </rcc>
  <rcc rId="6330" sId="21">
    <nc r="F15">
      <v>25</v>
    </nc>
  </rcc>
  <rcc rId="6331" sId="21">
    <nc r="F16">
      <v>30</v>
    </nc>
  </rcc>
  <rcc rId="6332" sId="21">
    <nc r="F17">
      <v>29</v>
    </nc>
  </rcc>
  <rcc rId="6333" sId="21">
    <nc r="F19">
      <v>28</v>
    </nc>
  </rcc>
  <rcc rId="6334" sId="21">
    <nc r="F21">
      <v>29</v>
    </nc>
  </rcc>
  <rcc rId="6335" sId="21">
    <nc r="F22">
      <v>30</v>
    </nc>
  </rcc>
  <rcc rId="6336" sId="21">
    <nc r="F24">
      <v>29</v>
    </nc>
  </rcc>
  <rcc rId="6337" sId="21">
    <nc r="F25">
      <v>30</v>
    </nc>
  </rcc>
  <rcc rId="6338" sId="21">
    <nc r="G17">
      <v>30</v>
    </nc>
  </rcc>
  <rcc rId="6339" sId="21">
    <nc r="G16">
      <v>29</v>
    </nc>
  </rcc>
  <rcc rId="6340" sId="21">
    <nc r="G15">
      <v>27</v>
    </nc>
  </rcc>
  <rcc rId="6341" sId="21">
    <nc r="G14">
      <v>28</v>
    </nc>
  </rcc>
  <rcc rId="6342" sId="21">
    <nc r="G13">
      <v>25</v>
    </nc>
  </rcc>
  <rcc rId="6343" sId="21">
    <nc r="G10">
      <v>25</v>
    </nc>
  </rcc>
  <rcc rId="6344" sId="21">
    <nc r="G11">
      <v>25</v>
    </nc>
  </rcc>
  <rcc rId="6345" sId="21">
    <nc r="G12">
      <v>26</v>
    </nc>
  </rcc>
  <rm rId="6346" sheetId="21" source="A10:O28" destination="A11:O29" sourceSheetId="21"/>
  <rfmt sheetId="21" sqref="A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B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C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D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47" sId="21" odxf="1" dxf="1">
    <nc r="E10">
      <v>25</v>
    </nc>
    <o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48" sId="21" odxf="1" dxf="1">
    <nc r="F10">
      <v>25</v>
    </nc>
    <o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6349" sId="21" odxf="1" dxf="1">
    <nc r="G10">
      <v>25</v>
    </nc>
    <o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21" sqref="H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I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J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K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L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M10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1" sqref="N10" start="0" length="0">
    <dxf>
      <font>
        <b/>
        <sz val="11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350" sId="21">
    <nc r="B10">
      <v>11</v>
    </nc>
  </rcc>
  <rcc rId="6351" sId="21">
    <nc r="G6" t="inlineStr">
      <is>
        <t>Баланюк</t>
      </is>
    </nc>
  </rcc>
  <rcc rId="6352" sId="21">
    <nc r="D10">
      <v>25</v>
    </nc>
  </rcc>
  <rcc rId="6353" sId="21">
    <nc r="G20">
      <v>28</v>
    </nc>
  </rcc>
  <rcc rId="6354" sId="21">
    <nc r="G22">
      <v>29</v>
    </nc>
  </rcc>
  <rcc rId="6355" sId="21">
    <nc r="G23">
      <v>30</v>
    </nc>
  </rcc>
  <rcc rId="6356" sId="21">
    <nc r="G25">
      <v>29</v>
    </nc>
  </rcc>
  <rcc rId="6357" sId="21">
    <nc r="G26">
      <v>30</v>
    </nc>
  </rcc>
  <rcv guid="{1072D75B-0AC1-416E-A10D-B13A3FBC1064}" action="delete"/>
  <rcv guid="{1072D75B-0AC1-416E-A10D-B13A3FBC1064}" action="add"/>
</revisions>
</file>

<file path=xl/revisions/revisionLog4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M15">
    <dxf>
      <fill>
        <patternFill patternType="solid">
          <bgColor rgb="FFFFFF00"/>
        </patternFill>
      </fill>
    </dxf>
  </rfmt>
  <rfmt sheetId="19" sqref="D16">
    <dxf>
      <fill>
        <patternFill patternType="solid">
          <bgColor rgb="FFFFFF00"/>
        </patternFill>
      </fill>
    </dxf>
  </rfmt>
  <rfmt sheetId="19" sqref="D17">
    <dxf>
      <fill>
        <patternFill patternType="solid">
          <bgColor rgb="FFFFFF00"/>
        </patternFill>
      </fill>
    </dxf>
  </rfmt>
  <rfmt sheetId="19" sqref="F17">
    <dxf>
      <fill>
        <patternFill patternType="solid">
          <bgColor rgb="FFFFFF00"/>
        </patternFill>
      </fill>
    </dxf>
  </rfmt>
</revisions>
</file>

<file path=xl/revisions/revisionLog4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9" sqref="B24">
    <dxf>
      <fill>
        <patternFill patternType="solid">
          <bgColor rgb="FFFFFF00"/>
        </patternFill>
      </fill>
    </dxf>
  </rfmt>
  <rcc rId="3230" sId="19">
    <nc r="C24" t="inlineStr">
      <is>
        <t>жовта картка видана судді</t>
      </is>
    </nc>
  </rcc>
  <rfmt sheetId="19" sqref="C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</revisions>
</file>

<file path=xl/revisions/revisionLog4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1" sId="18" odxf="1" dxf="1">
    <nc r="A15">
      <v>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2" sId="18" odxf="1" dxf="1">
    <nc r="B15">
      <v>301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3" sId="18" odxf="1" dxf="1">
    <nc r="C15" t="inlineStr">
      <is>
        <t>Леонідова Альона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4" sId="18" odxf="1" dxf="1">
    <nc r="A16">
      <f>A15+1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5" sId="18" odxf="1" dxf="1">
    <nc r="B16">
      <v>302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6" sId="18" odxf="1" dxf="1">
    <nc r="C16" t="inlineStr">
      <is>
        <t>Мелешко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7" sId="18" odxf="1" dxf="1">
    <nc r="A17">
      <f>A16+1</f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8" sId="18" odxf="1" dxf="1">
    <nc r="B17">
      <v>303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39" sId="18" odxf="1" dxf="1">
    <nc r="C17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8" sqref="E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8" sqref="F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8" sqref="G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8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3240" sId="18">
    <nc r="I15">
      <v>27.2</v>
    </nc>
  </rcc>
  <rfmt sheetId="18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3241" sId="18">
    <nc r="J15">
      <v>136</v>
    </nc>
  </rcc>
  <rfmt sheetId="18" sqref="J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cc rId="3242" sId="18">
    <nc r="L15">
      <v>136</v>
    </nc>
  </rcc>
  <rfmt sheetId="18" sqref="L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3" sId="18">
    <nc r="M15">
      <v>28</v>
    </nc>
  </rcc>
  <rfmt sheetId="18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4" sId="18">
    <nc r="F16">
      <v>25</v>
    </nc>
  </rcc>
  <rfmt sheetId="18" sqref="F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G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H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5" sId="18">
    <nc r="I16">
      <v>27.4</v>
    </nc>
  </rcc>
  <rfmt sheetId="18" sqref="I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6" sId="18">
    <nc r="J16">
      <v>137</v>
    </nc>
  </rcc>
  <rfmt sheetId="18" sqref="J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7" sId="18">
    <nc r="L16">
      <v>137</v>
    </nc>
  </rcc>
  <rfmt sheetId="18" sqref="L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8" sId="18">
    <nc r="M16">
      <v>27</v>
    </nc>
  </rcc>
  <rfmt sheetId="18" sqref="M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F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G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8" sqref="H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49" sId="18">
    <nc r="I17">
      <v>29</v>
    </nc>
  </rcc>
  <rfmt sheetId="18" sqref="I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0" sId="18">
    <nc r="J17">
      <v>145</v>
    </nc>
  </rcc>
  <rfmt sheetId="18" sqref="J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1" sId="18">
    <nc r="L17">
      <v>145</v>
    </nc>
  </rcc>
  <rfmt sheetId="18" sqref="L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2" sId="18">
    <nc r="M17">
      <v>29</v>
    </nc>
  </rcc>
  <rfmt sheetId="18" sqref="M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53" sId="18" odxf="1" dxf="1">
    <nc r="N15" t="inlineStr">
      <is>
        <t>робота не відповідає тех.ел.номінації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4" sId="18" odxf="1" dxf="1">
    <nc r="N16" t="inlineStr">
      <is>
        <t>робота не відповідає тех.ел.номінації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55" sId="18" odxf="1" dxf="1">
    <nc r="N17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3256" sId="18" ref="A10:XFD10" action="deleteRow">
    <undo index="0" exp="ref" v="1" dr="A10" r="A11" sId="18"/>
    <rfmt sheetId="18" xfDxf="1" sqref="A10:XFD10" start="0" length="0"/>
    <rcc rId="0" sId="18" dxf="1">
      <nc r="A10">
        <v>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0">
        <v>301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0" t="inlineStr">
        <is>
          <t>Леонідова Альона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E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F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G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H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10">
        <f>AVERAGE(D10:H10)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J10">
        <f>SUM(D10:H10)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K10" start="0" length="0">
      <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L10">
        <f>J10-K10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M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N10" t="inlineStr">
        <is>
          <t>робота не відповідає тех.ел.номінації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57" sId="18" ref="A10:XFD10" action="deleteRow">
    <undo index="0" exp="ref" v="1" dr="A10" r="A11" sId="18"/>
    <rfmt sheetId="18" xfDxf="1" sqref="A10:XFD10" start="0" length="0"/>
    <rcc rId="0" sId="18" dxf="1">
      <nc r="A10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0">
        <v>302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0" t="inlineStr">
        <is>
          <t>Мелешко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E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F10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G1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H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10">
        <f>AVERAGE(D10:H10)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J10">
        <f>SUM(D10:H10)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K10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L10">
        <f>J10-K10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M10">
        <v>27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N10" t="inlineStr">
        <is>
          <t>робота не відповідає тех.ел.номінації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58" sId="18" ref="A10:XFD10" action="deleteRow">
    <rfmt sheetId="18" xfDxf="1" sqref="A10:XFD10" start="0" length="0"/>
    <rcc rId="0" sId="18" dxf="1">
      <nc r="A10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0">
        <v>303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0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E10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F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G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H10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10">
        <f>AVERAGE(D10:H10)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J10">
        <f>SUM(D10:H10)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K10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>
      <nc r="L10">
        <f>J10-K10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M10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N10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59" sId="18" ref="A10:XFD10" action="deleteRow">
    <rfmt sheetId="18" xfDxf="1" sqref="A10:XFD10" start="0" length="0"/>
  </rrc>
  <rrc rId="3260" sId="18" ref="A10:XFD10" action="deleteRow">
    <rfmt sheetId="18" xfDxf="1" sqref="A10:XFD10" start="0" length="0"/>
  </rrc>
  <rfmt sheetId="18" sqref="D10:M10" start="0" length="0">
    <dxf>
      <border>
        <top style="thin">
          <color indexed="64"/>
        </top>
      </border>
    </dxf>
  </rfmt>
  <rfmt sheetId="18" sqref="D12:M12" start="0" length="0">
    <dxf>
      <border>
        <bottom style="thin">
          <color indexed="64"/>
        </bottom>
      </border>
    </dxf>
  </rfmt>
  <rfmt sheetId="18" sqref="D10:M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261" sId="18" odxf="1" dxf="1">
    <nc r="D10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3262" sId="18">
    <nc r="E10">
      <v>25</v>
    </nc>
  </rcc>
  <rcc rId="3263" sId="18">
    <nc r="F10">
      <v>25</v>
    </nc>
  </rcc>
  <rcc rId="3264" sId="18">
    <nc r="G10">
      <v>28</v>
    </nc>
  </rcc>
  <rcc rId="3265" sId="18">
    <nc r="H10">
      <v>28</v>
    </nc>
  </rcc>
  <rcc rId="3266" sId="18" odxf="1" dxf="1">
    <nc r="D11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3267" sId="18" odxf="1" dxf="1">
    <nc r="E11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3268" sId="18">
    <nc r="G11">
      <v>30</v>
    </nc>
  </rcc>
  <rcc rId="3269" sId="18">
    <nc r="H11">
      <v>29</v>
    </nc>
  </rcc>
  <rcc rId="3270" sId="18" odxf="1" dxf="1">
    <nc r="D12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3271" sId="18" odxf="1" dxf="1">
    <nc r="E12">
      <v>28</v>
    </nc>
    <ndxf>
      <font>
        <sz val="9"/>
        <color theme="1"/>
        <name val="Calibri"/>
        <scheme val="minor"/>
      </font>
      <alignment horizontal="center" vertical="center" readingOrder="0"/>
    </ndxf>
  </rcc>
  <rcc rId="3272" sId="18">
    <nc r="F12">
      <v>29</v>
    </nc>
  </rcc>
  <rcc rId="3273" sId="18">
    <nc r="G12">
      <v>29</v>
    </nc>
  </rcc>
  <rcc rId="3274" sId="18">
    <nc r="H12">
      <v>30</v>
    </nc>
  </rcc>
</revisions>
</file>

<file path=xl/revisions/revisionLog4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8" sqref="E10:F10">
    <dxf>
      <fill>
        <patternFill patternType="solid">
          <bgColor rgb="FFFFFF00"/>
        </patternFill>
      </fill>
    </dxf>
  </rfmt>
  <rfmt sheetId="18" sqref="E11:F11">
    <dxf>
      <fill>
        <patternFill patternType="solid">
          <bgColor rgb="FFFFFF00"/>
        </patternFill>
      </fill>
    </dxf>
  </rfmt>
</revisions>
</file>

<file path=xl/revisions/revisionLog4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8" sqref="E10" start="0" length="0">
    <dxf>
      <fill>
        <patternFill patternType="none">
          <bgColor indexed="65"/>
        </patternFill>
      </fill>
    </dxf>
  </rfmt>
  <rfmt sheetId="18" sqref="F10" start="0" length="0">
    <dxf>
      <fill>
        <patternFill patternType="none">
          <bgColor indexed="65"/>
        </patternFill>
      </fill>
    </dxf>
  </rfmt>
  <rfmt sheetId="18" sqref="E11" start="0" length="0">
    <dxf>
      <fill>
        <patternFill patternType="none">
          <bgColor indexed="65"/>
        </patternFill>
      </fill>
    </dxf>
  </rfmt>
  <rfmt sheetId="18" sqref="F11" start="0" length="0">
    <dxf>
      <fill>
        <patternFill patternType="none">
          <bgColor indexed="65"/>
        </patternFill>
      </fill>
    </dxf>
  </rfmt>
</revisions>
</file>

<file path=xl/revisions/revisionLog4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7" sqref="A14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5" sId="17" odxf="1" dxf="1">
    <nc r="B14">
      <v>202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6" sId="17" odxf="1" dxf="1">
    <nc r="C14" t="inlineStr">
      <is>
        <t>Мелешко Ірина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7" sqref="A15" start="0" length="0">
    <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277" sId="17" odxf="1" dxf="1">
    <nc r="B15">
      <v>203</v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78" sId="17" odxf="1" dxf="1">
    <nc r="C15" t="inlineStr">
      <is>
        <t>Струк Віталія</t>
      </is>
    </nc>
    <odxf>
      <font>
        <sz val="11"/>
        <color theme="1"/>
        <name val="Calibri"/>
        <scheme val="minor"/>
      </font>
      <alignment horizontal="general" vertical="bottom" readingOrder="0"/>
      <border outline="0">
        <left/>
        <right/>
        <top/>
        <bottom/>
      </border>
    </odxf>
    <ndxf>
      <font>
        <sz val="9"/>
        <color theme="1"/>
        <name val="Calibri"/>
        <scheme val="minor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7" sqref="F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G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H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I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J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79" sId="17">
    <nc r="L14">
      <v>140</v>
    </nc>
  </rcc>
  <rfmt sheetId="17" sqref="L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80" sId="17">
    <nc r="M14">
      <v>26</v>
    </nc>
  </rcc>
  <rfmt sheetId="17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F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G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H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I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7" sqref="J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81" sId="17">
    <nc r="L15">
      <v>145</v>
    </nc>
  </rcc>
  <rfmt sheetId="17" sqref="L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cc rId="3282" sId="17" odxf="1" dxf="1">
    <nc r="N14">
      <v>3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3" sId="17" odxf="1" dxf="1">
    <nc r="N15">
      <v>2</v>
    </nc>
    <odxf>
      <font>
        <b val="0"/>
        <sz val="11"/>
        <color theme="1"/>
        <name val="Calibri"/>
        <scheme val="minor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odxf>
    <ndxf>
      <font>
        <b/>
        <sz val="11"/>
        <color theme="1"/>
        <name val="Calibri"/>
        <scheme val="minor"/>
      </font>
      <fill>
        <patternFill patternType="solid">
          <bgColor rgb="FF92D050"/>
        </patternFill>
      </fill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84" sId="17">
    <nc r="M15">
      <v>28</v>
    </nc>
  </rcc>
  <rfmt sheetId="17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rc rId="3285" sId="17" ref="A11:XFD11" action="deleteRow">
    <undo index="0" exp="ref" v="1" dr="A11" r="A12" sId="17"/>
    <rfmt sheetId="17" xfDxf="1" sqref="A11:XFD11" start="0" length="0"/>
    <rcc rId="0" sId="17" dxf="1">
      <nc r="A11">
        <f>A10+1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B11">
        <v>202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C11" t="inlineStr">
        <is>
          <t>Мелешко Ірина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D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E11">
        <v>25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F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H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I11">
        <f>AVERAGE(D11:H11)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J11">
        <f>SUM(D11:H11)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1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L11">
        <v>140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M1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N11">
        <v>3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86" sId="17" ref="A11:XFD11" action="deleteRow">
    <rfmt sheetId="17" xfDxf="1" sqref="A11:XFD11" start="0" length="0"/>
    <rcc rId="0" sId="17" dxf="1">
      <nc r="A11">
        <f>#REF!+1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B11">
        <v>203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C11" t="inlineStr">
        <is>
          <t>Струк Віталія</t>
        </is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D1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E11">
        <v>26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F11">
        <v>29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1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H11">
        <v>30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I11">
        <f>AVERAGE(D11:H11)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J11">
        <f>SUM(D11:H11)</f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K11" start="0" length="0">
      <dxf>
        <font>
          <sz val="9"/>
          <color theme="1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>
      <nc r="L11">
        <v>145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M11">
        <v>28</v>
      </nc>
      <ndxf>
        <font>
          <sz val="9"/>
          <color theme="1"/>
          <name val="Calibri"/>
          <scheme val="minor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N11">
        <v>2</v>
      </nc>
      <ndxf>
        <font>
          <b/>
          <sz val="11"/>
          <color theme="1"/>
          <name val="Calibri"/>
          <scheme val="minor"/>
        </font>
        <fill>
          <patternFill patternType="solid">
            <bgColor rgb="FF92D05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287" sId="17" ref="A11:XFD11" action="deleteRow">
    <undo index="0" exp="ref" v="1" dr="A11" r="A12" sId="17"/>
    <rfmt sheetId="17" xfDxf="1" sqref="A11:XFD11" start="0" length="0"/>
  </rrc>
  <rcc rId="3288" sId="17">
    <nc r="A11">
      <v>2</v>
    </nc>
  </rcc>
  <rcc rId="3289" sId="17">
    <nc r="A12">
      <v>3</v>
    </nc>
  </rcc>
  <rfmt sheetId="17" sqref="D12:M12" start="0" length="0">
    <dxf>
      <border>
        <bottom style="thin">
          <color indexed="64"/>
        </bottom>
      </border>
    </dxf>
  </rfmt>
  <rfmt sheetId="17" sqref="D11:M1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290" sId="17" odxf="1" dxf="1">
    <nc r="D11">
      <v>29</v>
    </nc>
    <ndxf>
      <font>
        <sz val="9"/>
        <color theme="1"/>
        <name val="Calibri"/>
        <scheme val="minor"/>
      </font>
      <alignment horizontal="center" vertical="center" readingOrder="0"/>
    </ndxf>
  </rcc>
  <rcc rId="3291" sId="17" odxf="1" dxf="1">
    <nc r="E11">
      <v>25</v>
    </nc>
    <ndxf>
      <font>
        <sz val="9"/>
        <color theme="1"/>
        <name val="Calibri"/>
        <scheme val="minor"/>
      </font>
      <alignment horizontal="center" vertical="center" readingOrder="0"/>
    </ndxf>
  </rcc>
  <rcc rId="3292" sId="17" odxf="1" dxf="1">
    <nc r="F11">
      <v>28</v>
    </nc>
    <ndxf/>
  </rcc>
  <rcc rId="3293" sId="17" odxf="1" dxf="1">
    <nc r="G11">
      <v>29</v>
    </nc>
    <ndxf/>
  </rcc>
  <rcc rId="3294" sId="17" odxf="1" dxf="1">
    <nc r="H11">
      <v>29</v>
    </nc>
    <ndxf/>
  </rcc>
  <rcc rId="3295" sId="17" odxf="1" dxf="1">
    <nc r="I11">
      <v>28</v>
    </nc>
    <ndxf/>
  </rcc>
  <rcc rId="3296" sId="17" odxf="1" dxf="1">
    <nc r="J11">
      <v>140</v>
    </nc>
    <ndxf/>
  </rcc>
  <rcc rId="3297" sId="17" odxf="1" dxf="1">
    <nc r="D12">
      <v>30</v>
    </nc>
    <ndxf>
      <font>
        <sz val="9"/>
        <color theme="1"/>
        <name val="Calibri"/>
        <scheme val="minor"/>
      </font>
      <alignment horizontal="center" vertical="center" readingOrder="0"/>
    </ndxf>
  </rcc>
  <rcc rId="3298" sId="17" odxf="1" dxf="1">
    <nc r="E12">
      <v>26</v>
    </nc>
    <ndxf>
      <font>
        <sz val="9"/>
        <color theme="1"/>
        <name val="Calibri"/>
        <scheme val="minor"/>
      </font>
      <alignment horizontal="center" vertical="center" readingOrder="0"/>
    </ndxf>
  </rcc>
  <rcc rId="3299" sId="17" odxf="1" dxf="1">
    <nc r="F12">
      <v>29</v>
    </nc>
    <ndxf/>
  </rcc>
  <rcc rId="3300" sId="17" odxf="1" dxf="1">
    <nc r="G12">
      <v>30</v>
    </nc>
    <ndxf/>
  </rcc>
  <rcc rId="3301" sId="17" odxf="1" dxf="1">
    <nc r="H12">
      <v>30</v>
    </nc>
    <ndxf/>
  </rcc>
  <rcc rId="3302" sId="17" odxf="1" dxf="1">
    <nc r="I12">
      <v>29</v>
    </nc>
    <ndxf/>
  </rcc>
  <rcc rId="3303" sId="17" odxf="1" dxf="1">
    <nc r="J12">
      <v>145</v>
    </nc>
    <ndxf/>
  </rcc>
</revisions>
</file>

<file path=xl/revisions/revisionLog4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6" sqref="G17">
    <dxf>
      <fill>
        <patternFill patternType="solid">
          <bgColor rgb="FFFFFF00"/>
        </patternFill>
      </fill>
    </dxf>
  </rfmt>
  <rfmt sheetId="16" sqref="H23">
    <dxf>
      <fill>
        <patternFill patternType="solid">
          <bgColor rgb="FFFFFF00"/>
        </patternFill>
      </fill>
    </dxf>
  </rfmt>
  <rfmt sheetId="16" sqref="F25" start="0" length="0">
    <dxf>
      <fill>
        <patternFill patternType="none">
          <bgColor indexed="65"/>
        </patternFill>
      </fill>
    </dxf>
  </rfmt>
  <rfmt sheetId="16" sqref="E25">
    <dxf>
      <fill>
        <patternFill patternType="solid">
          <bgColor rgb="FFFFFF00"/>
        </patternFill>
      </fill>
    </dxf>
  </rfmt>
  <rfmt sheetId="16" sqref="M25">
    <dxf>
      <fill>
        <patternFill patternType="solid">
          <bgColor rgb="FFFFFF00"/>
        </patternFill>
      </fill>
    </dxf>
  </rfmt>
</revisions>
</file>

<file path=xl/revisions/revisionLog4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D16">
    <dxf>
      <fill>
        <patternFill patternType="solid">
          <bgColor rgb="FFFFFF00"/>
        </patternFill>
      </fill>
    </dxf>
  </rfmt>
  <rfmt sheetId="23" sqref="I16">
    <dxf>
      <fill>
        <patternFill patternType="solid">
          <bgColor rgb="FFFFFF00"/>
        </patternFill>
      </fill>
    </dxf>
  </rfmt>
</revisions>
</file>

<file path=xl/revisions/revisionLog4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3" sqref="E18:F18">
    <dxf>
      <fill>
        <patternFill patternType="solid">
          <bgColor rgb="FFFFFF00"/>
        </patternFill>
      </fill>
    </dxf>
  </rfmt>
</revisions>
</file>

<file path=xl/revisions/revisionLog4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2" sqref="G19">
    <dxf>
      <fill>
        <patternFill patternType="solid">
          <bgColor rgb="FFFFFF00"/>
        </patternFill>
      </fill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8" sId="12">
    <nc r="D6" t="inlineStr">
      <is>
        <t xml:space="preserve">Матирний </t>
      </is>
    </nc>
  </rcc>
  <rrc rId="6359" sId="12" ref="A9:XFD9" action="deleteRow">
    <rfmt sheetId="12" xfDxf="1" sqref="A9:XFD9" start="0" length="0"/>
    <rcc rId="0" sId="12" dxf="1">
      <nc r="A9" t="inlineStr">
        <is>
          <t>юніори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B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C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D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E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F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G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H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I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J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K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2" sqref="M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60" sId="12" ref="A9:XFD9" action="deleteRow">
    <rfmt sheetId="12" xfDxf="1" sqref="A9:XFD9" start="0" length="0"/>
    <rfmt sheetId="12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61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62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63" sId="12" ref="A11:XFD11" action="deleteRow">
    <rfmt sheetId="12" xfDxf="1" sqref="A11:XFD11" start="0" length="0"/>
    <rcc rId="0" sId="12" dxf="1">
      <nc r="A11" t="inlineStr">
        <is>
          <t>профі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2" sqref="B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64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65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66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67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68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69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70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O11" start="0" length="0">
      <dxf>
        <fill>
          <patternFill patternType="solid">
            <bgColor theme="0"/>
          </patternFill>
        </fill>
      </dxf>
    </rfmt>
  </rrc>
  <rrc rId="6371" sId="12" ref="A11:XFD11" action="deleteRow">
    <rfmt sheetId="12" xfDxf="1" sqref="A11:XFD11" start="0" length="0"/>
    <rfmt sheetId="12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K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L11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</dxf>
    </rfmt>
    <rfmt sheetId="12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fmt sheetId="12" sqref="N11" start="0" length="0">
      <dxf/>
    </rfmt>
  </rrc>
  <rrc rId="6372" sId="12" ref="A11:XFD11" action="deleteRow">
    <rfmt sheetId="12" xfDxf="1" sqref="A11:XFD11" start="0" length="0"/>
    <rfmt sheetId="12" sqref="B11" start="0" length="0">
      <dxf>
        <fill>
          <patternFill patternType="solid">
            <bgColor rgb="FFFFFF00"/>
          </patternFill>
        </fill>
      </dxf>
    </rfmt>
    <rcc rId="0" sId="12" dxf="1">
      <nc r="C11" t="inlineStr">
        <is>
          <t>жовта картка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rc rId="6373" sId="12" ref="A11:XFD11" action="deleteRow">
    <rfmt sheetId="12" xfDxf="1" sqref="A11:XFD11" start="0" length="0"/>
    <rfmt sheetId="12" sqref="B11" start="0" length="0">
      <dxf>
        <fill>
          <patternFill patternType="solid">
            <bgColor rgb="FFFF0000"/>
          </patternFill>
        </fill>
      </dxf>
    </rfmt>
    <rcc rId="0" sId="12" dxf="1">
      <nc r="C11" t="inlineStr">
        <is>
          <t>червона картка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rc rId="6374" sId="12" ref="A11:XFD11" action="deleteRow">
    <rfmt sheetId="12" xfDxf="1" sqref="A11:XFD11" start="0" length="0"/>
  </rrc>
  <rrc rId="6375" sId="12" ref="A11:XFD11" action="deleteRow">
    <rfmt sheetId="12" xfDxf="1" sqref="A11:XFD11" start="0" length="0"/>
  </rrc>
  <rrc rId="6376" sId="12" ref="A11:XFD11" action="deleteRow">
    <rfmt sheetId="12" xfDxf="1" sqref="A11:XFD11" start="0" length="0"/>
  </rrc>
  <rcc rId="6377" sId="12">
    <nc r="B10">
      <v>1</v>
    </nc>
  </rcc>
  <rcc rId="6378" sId="12">
    <nc r="D10">
      <v>29</v>
    </nc>
  </rcc>
  <rcc rId="6379" sId="12">
    <nc r="E6" t="inlineStr">
      <is>
        <t>Булавінова</t>
      </is>
    </nc>
  </rcc>
  <rcc rId="6380" sId="12">
    <nc r="E10">
      <v>29</v>
    </nc>
  </rcc>
  <rcc rId="6381" sId="12">
    <nc r="F6" t="inlineStr">
      <is>
        <t>Баланюк</t>
      </is>
    </nc>
  </rcc>
  <rcc rId="6382" sId="12">
    <nc r="F10">
      <v>28</v>
    </nc>
  </rcc>
  <rcc rId="6383" sId="12">
    <nc r="G6" t="inlineStr">
      <is>
        <t>Мурадян</t>
      </is>
    </nc>
  </rcc>
  <rcc rId="6384" sId="12">
    <nc r="G10">
      <v>29</v>
    </nc>
  </rcc>
  <rrc rId="6385" sId="11" ref="A9:XFD9" action="deleteRow">
    <rfmt sheetId="11" xfDxf="1" sqref="A9:XFD9" start="0" length="0"/>
    <rcc rId="0" sId="11" dxf="1">
      <nc r="A9" t="inlineStr">
        <is>
          <t>юніори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C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D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E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F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G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H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I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J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K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L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1" sqref="M9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9" start="0" length="0">
      <dxf>
        <fill>
          <patternFill patternType="solid">
            <bgColor theme="0"/>
          </patternFill>
        </fill>
      </dxf>
    </rfmt>
    <rfmt sheetId="11" sqref="O9" start="0" length="0">
      <dxf>
        <fill>
          <patternFill patternType="solid">
            <bgColor theme="0"/>
          </patternFill>
        </fill>
      </dxf>
    </rfmt>
    <rfmt sheetId="11" sqref="P9" start="0" length="0">
      <dxf>
        <fill>
          <patternFill patternType="solid">
            <bgColor theme="0"/>
          </patternFill>
        </fill>
      </dxf>
    </rfmt>
    <rfmt sheetId="11" sqref="Q9" start="0" length="0">
      <dxf>
        <fill>
          <patternFill patternType="solid">
            <bgColor theme="0"/>
          </patternFill>
        </fill>
      </dxf>
    </rfmt>
    <rfmt sheetId="11" sqref="R9" start="0" length="0">
      <dxf>
        <fill>
          <patternFill patternType="solid">
            <bgColor theme="0"/>
          </patternFill>
        </fill>
      </dxf>
    </rfmt>
    <rfmt sheetId="11" sqref="S9" start="0" length="0">
      <dxf>
        <fill>
          <patternFill patternType="solid">
            <bgColor theme="0"/>
          </patternFill>
        </fill>
      </dxf>
    </rfmt>
  </rrc>
  <rrc rId="6386" sId="11" ref="A9:XFD9" action="deleteRow">
    <rfmt sheetId="11" xfDxf="1" sqref="A9:XFD9" start="0" length="0"/>
    <rfmt sheetId="11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87" sId="11" ref="A9:XFD9" action="deleteRow">
    <rfmt sheetId="11" xfDxf="1" sqref="A9:XFD9" start="0" length="0"/>
    <rfmt sheetId="11" sqref="A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9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88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89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0" sId="11" ref="A11:XFD11" action="deleteRow">
    <rfmt sheetId="11" xfDxf="1" sqref="A11:XFD11" start="0" length="0"/>
    <rcc rId="0" sId="11" dxf="1">
      <nc r="A11" t="inlineStr">
        <is>
          <t>профі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1" sqref="B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1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2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3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4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5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6" sId="11" ref="A11:XFD11" action="deleteRow">
    <rfmt sheetId="11" xfDxf="1" sqref="A11:XFD11" start="0" length="0"/>
    <rfmt sheetId="11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K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L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O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P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Q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R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S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397" sId="11" ref="A11:XFD11" action="deleteRow">
    <rfmt sheetId="11" xfDxf="1" sqref="A11:XFD11" start="0" length="0"/>
  </rrc>
  <rrc rId="6398" sId="11" ref="A11:XFD11" action="deleteRow">
    <rfmt sheetId="11" xfDxf="1" sqref="A11:XFD11" start="0" length="0"/>
    <rfmt sheetId="11" sqref="B11" start="0" length="0">
      <dxf>
        <fill>
          <patternFill patternType="solid">
            <bgColor rgb="FFFFFF00"/>
          </patternFill>
        </fill>
      </dxf>
    </rfmt>
    <rcc rId="0" sId="11" dxf="1">
      <nc r="C11" t="inlineStr">
        <is>
          <t>жовта картка видана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rc rId="6399" sId="11" ref="A11:XFD11" action="deleteRow">
    <rfmt sheetId="11" xfDxf="1" sqref="A11:XFD11" start="0" length="0"/>
  </rrc>
  <rrc rId="6400" sId="11" ref="A11:XFD11" action="deleteRow">
    <rfmt sheetId="11" xfDxf="1" sqref="A11:XFD11" start="0" length="0"/>
  </rrc>
  <rrc rId="6401" sId="11" ref="A11:XFD11" action="deleteRow">
    <rfmt sheetId="11" xfDxf="1" sqref="A11:XFD11" start="0" length="0"/>
  </rrc>
  <rrc rId="6402" sId="11" ref="A11:XFD11" action="deleteRow">
    <rfmt sheetId="11" xfDxf="1" sqref="A11:XFD11" start="0" length="0"/>
  </rrc>
  <rrc rId="6403" sId="11" ref="A11:XFD11" action="deleteRow">
    <rfmt sheetId="11" xfDxf="1" sqref="A11:XFD11" start="0" length="0"/>
  </rrc>
  <rcc rId="6404" sId="11">
    <nc r="D6" t="inlineStr">
      <is>
        <t>Булавіноква</t>
      </is>
    </nc>
  </rcc>
  <rcc rId="6405" sId="11">
    <nc r="D10">
      <v>28</v>
    </nc>
  </rcc>
  <rcc rId="6406" sId="11">
    <nc r="F6" t="inlineStr">
      <is>
        <t>Баланюк</t>
      </is>
    </nc>
  </rcc>
  <rcc rId="6407" sId="11">
    <nc r="F10">
      <v>28</v>
    </nc>
  </rcc>
  <rcc rId="6408" sId="11">
    <nc r="E6" t="inlineStr">
      <is>
        <t>Матирний</t>
      </is>
    </nc>
  </rcc>
  <rcc rId="6409" sId="11">
    <nc r="E10">
      <v>30</v>
    </nc>
  </rcc>
  <rcc rId="6410" sId="11">
    <nc r="G6" t="inlineStr">
      <is>
        <t>Мурадян</t>
      </is>
    </nc>
  </rcc>
  <rcc rId="6411" sId="11">
    <nc r="G10">
      <v>28</v>
    </nc>
  </rcc>
  <rcv guid="{1072D75B-0AC1-416E-A10D-B13A3FBC1064}" action="delete"/>
  <rcv guid="{1072D75B-0AC1-416E-A10D-B13A3FBC1064}" action="add"/>
</revisions>
</file>

<file path=xl/revisions/revisionLog4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G16">
    <dxf>
      <fill>
        <patternFill patternType="solid">
          <bgColor rgb="FFFFFF00"/>
        </patternFill>
      </fill>
    </dxf>
  </rfmt>
</revisions>
</file>

<file path=xl/revisions/revisionLog4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2" sqref="G18">
    <dxf>
      <fill>
        <patternFill patternType="solid">
          <bgColor rgb="FFFFFF00"/>
        </patternFill>
      </fill>
    </dxf>
  </rfmt>
  <rfmt sheetId="11" sqref="H20">
    <dxf>
      <fill>
        <patternFill patternType="solid">
          <bgColor rgb="FFFFFF00"/>
        </patternFill>
      </fill>
    </dxf>
  </rfmt>
</revisions>
</file>

<file path=xl/revisions/revisionLog4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I20">
    <dxf>
      <fill>
        <patternFill patternType="solid">
          <bgColor rgb="FFFFFF00"/>
        </patternFill>
      </fill>
    </dxf>
  </rfmt>
</revisions>
</file>

<file path=xl/revisions/revisionLog4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1" sqref="D21:E21">
    <dxf>
      <fill>
        <patternFill patternType="solid">
          <bgColor rgb="FFFFFF00"/>
        </patternFill>
      </fill>
    </dxf>
  </rfmt>
</revisions>
</file>

<file path=xl/revisions/revisionLog4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9" sqref="M22">
    <dxf>
      <fill>
        <patternFill patternType="solid">
          <bgColor rgb="FFFFFF00"/>
        </patternFill>
      </fill>
    </dxf>
  </rfmt>
  <rfmt sheetId="21" sqref="H12">
    <dxf>
      <fill>
        <patternFill patternType="solid">
          <bgColor rgb="FFFFFF00"/>
        </patternFill>
      </fill>
    </dxf>
  </rfmt>
  <rfmt sheetId="21" sqref="E21">
    <dxf>
      <fill>
        <patternFill patternType="solid">
          <bgColor rgb="FFFFFF00"/>
        </patternFill>
      </fill>
    </dxf>
  </rfmt>
  <rfmt sheetId="4" sqref="D15">
    <dxf>
      <fill>
        <patternFill patternType="solid">
          <bgColor rgb="FFFFFF00"/>
        </patternFill>
      </fill>
    </dxf>
  </rfmt>
  <rfmt sheetId="20" sqref="F15">
    <dxf>
      <fill>
        <patternFill patternType="solid">
          <bgColor rgb="FFFFFF00"/>
        </patternFill>
      </fill>
    </dxf>
  </rfmt>
  <rfmt sheetId="1" sqref="F16">
    <dxf>
      <fill>
        <patternFill>
          <bgColor rgb="FFFFFF00"/>
        </patternFill>
      </fill>
    </dxf>
  </rfmt>
</revisions>
</file>

<file path=xl/revisions/revisionLog4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EE77AE5-7066-4865-A043-C21D77FEC554}" action="delete"/>
  <rcv guid="{8EE77AE5-7066-4865-A043-C21D77FEC554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2" sId="21">
    <nc r="L13">
      <v>4</v>
    </nc>
  </rcc>
  <rcc rId="6413" sId="21">
    <nc r="K10">
      <f>D10+E10+F10+J16</f>
    </nc>
  </rcc>
  <rcc rId="6414" sId="21">
    <nc r="K11">
      <f>D11+E11+F11+J17</f>
    </nc>
  </rcc>
  <rcc rId="6415" sId="21">
    <nc r="K12">
      <f>D12+E12+F12+J18</f>
    </nc>
  </rcc>
  <rcc rId="6416" sId="21">
    <nc r="K13">
      <f>D13+E13+F13+J19</f>
    </nc>
  </rcc>
  <rcc rId="6417" sId="21">
    <nc r="K14">
      <f>D14+E14+F14+J20</f>
    </nc>
  </rcc>
  <rcc rId="6418" sId="21">
    <nc r="K15">
      <f>D15+E15+F15+J21</f>
    </nc>
  </rcc>
  <rcc rId="6419" sId="21">
    <nc r="K16">
      <f>D16+E16+F16+J22</f>
    </nc>
  </rcc>
  <rcc rId="6420" sId="21">
    <nc r="K17">
      <f>D17+E17+F17+J23</f>
    </nc>
  </rcc>
  <rcc rId="6421" sId="21">
    <nc r="K18">
      <f>D18+E18+F18+J24</f>
    </nc>
  </rcc>
  <rfmt sheetId="21" sqref="K19" start="0" length="0">
    <dxf>
      <font>
        <b val="0"/>
        <sz val="9"/>
      </font>
      <fill>
        <patternFill patternType="solid">
          <bgColor theme="0"/>
        </patternFill>
      </fill>
      <alignment horizontal="center" wrapText="0"/>
      <border outline="0">
        <left style="thin">
          <color indexed="64"/>
        </left>
        <right style="thin">
          <color indexed="64"/>
        </right>
      </border>
    </dxf>
  </rfmt>
  <rcc rId="6422" sId="21" odxf="1" dxf="1">
    <nc r="K20">
      <f>D20+E20+F20+J26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21" sqref="K21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</dxf>
  </rfmt>
  <rcc rId="6423" sId="21" odxf="1" dxf="1">
    <nc r="K22">
      <f>D22+E22+F22+J28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24" sId="21" odxf="1" dxf="1">
    <nc r="K23">
      <f>D23+E23+F23+J29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21" sqref="K2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425" sId="21" odxf="1" dxf="1">
    <nc r="K25">
      <f>D25+E25+F25+J31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26" sId="21" odxf="1" dxf="1">
    <nc r="K26">
      <f>D26+E26+F26+J32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27" sId="21">
    <nc r="M13">
      <f>K13-L13</f>
    </nc>
  </rcc>
  <rcc rId="6428" sId="21">
    <nc r="M14">
      <f>K14-L14</f>
    </nc>
  </rcc>
  <rcc rId="6429" sId="21">
    <nc r="M15">
      <f>K15-L15</f>
    </nc>
  </rcc>
  <rcc rId="6430" sId="21">
    <nc r="M16">
      <f>K16-L16</f>
    </nc>
  </rcc>
  <rcc rId="6431" sId="21">
    <nc r="M17">
      <f>K17-L17</f>
    </nc>
  </rcc>
  <rcc rId="6432" sId="21">
    <nc r="M18">
      <f>K18-L18</f>
    </nc>
  </rcc>
  <rfmt sheetId="21" sqref="M19" start="0" length="0">
    <dxf>
      <font>
        <b val="0"/>
        <sz val="9"/>
      </font>
      <fill>
        <patternFill patternType="solid">
          <bgColor theme="0"/>
        </patternFill>
      </fill>
      <alignment horizontal="center" wrapText="0"/>
      <border outline="0">
        <left style="thin">
          <color indexed="64"/>
        </left>
      </border>
    </dxf>
  </rfmt>
  <rcc rId="6433" sId="21" odxf="1" dxf="1">
    <nc r="M20">
      <f>K20-L20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21" sqref="M21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</dxf>
  </rfmt>
  <rcc rId="6434" sId="21" odxf="1" dxf="1">
    <nc r="M22">
      <f>K22-L22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35" sId="21" odxf="1" dxf="1">
    <nc r="M23">
      <f>K23-L23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fmt sheetId="21" sqref="M24" start="0" length="0">
    <dxf>
      <fill>
        <patternFill patternType="solid">
          <bgColor theme="0"/>
        </patternFill>
      </fill>
    </dxf>
  </rfmt>
  <rcc rId="6436" sId="21" odxf="1" dxf="1">
    <nc r="M25">
      <f>K25-L25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37" sId="21" odxf="1" dxf="1">
    <nc r="M26">
      <f>K26-L26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6438" sId="21">
    <nc r="M10">
      <f>K10-L10</f>
    </nc>
  </rcc>
  <rcc rId="6439" sId="21">
    <nc r="M11">
      <f>K11-L11</f>
    </nc>
  </rcc>
  <rcc rId="6440" sId="21">
    <nc r="M12">
      <f>K12-L12</f>
    </nc>
  </rcc>
  <rcc rId="6441" sId="21">
    <nc r="C10" t="inlineStr">
      <is>
        <t>Бутрій Вікторія</t>
      </is>
    </nc>
  </rcc>
  <rcc rId="6442" sId="21">
    <nc r="C11" t="inlineStr">
      <is>
        <t>Камянецька Вероніка</t>
      </is>
    </nc>
  </rcc>
  <rcc rId="6443" sId="21">
    <nc r="C12" t="inlineStr">
      <is>
        <t>Гошко Марія</t>
      </is>
    </nc>
  </rcc>
  <rcc rId="6444" sId="21">
    <nc r="C13" t="inlineStr">
      <is>
        <t>Бочковська анастасія</t>
      </is>
    </nc>
  </rcc>
  <rcc rId="6445" sId="21">
    <nc r="C14" t="inlineStr">
      <is>
        <t>Дума Софія</t>
      </is>
    </nc>
  </rcc>
  <rcc rId="6446" sId="21">
    <nc r="C15" t="inlineStr">
      <is>
        <t>Кіселевич Христина</t>
      </is>
    </nc>
  </rcc>
  <rcc rId="6447" sId="21">
    <nc r="C16" t="inlineStr">
      <is>
        <t>Кошик Марія</t>
      </is>
    </nc>
  </rcc>
  <rcc rId="6448" sId="21">
    <nc r="C17" t="inlineStr">
      <is>
        <t>Свищ Вероніка</t>
      </is>
    </nc>
  </rcc>
  <rcc rId="6449" sId="21">
    <nc r="C18" t="inlineStr">
      <is>
        <t>Луцик Маряна</t>
      </is>
    </nc>
  </rcc>
  <rcc rId="6450" sId="21">
    <nc r="C20" t="inlineStr">
      <is>
        <t>Алієв Маркіян</t>
      </is>
    </nc>
  </rcc>
  <rcc rId="6451" sId="21">
    <nc r="C22" t="inlineStr">
      <is>
        <t>Завальна Марина</t>
      </is>
    </nc>
  </rcc>
  <rcc rId="6452" sId="21">
    <nc r="C23" t="inlineStr">
      <is>
        <t>Герасим Христина</t>
      </is>
    </nc>
  </rcc>
  <rcc rId="6453" sId="21">
    <nc r="C25" t="inlineStr">
      <is>
        <t>Козак Олена</t>
      </is>
    </nc>
  </rcc>
  <rcc rId="6454" sId="21">
    <nc r="C26" t="inlineStr">
      <is>
        <t>Козина Оксана</t>
      </is>
    </nc>
  </rcc>
  <rcc rId="6455" sId="21">
    <nc r="N17">
      <v>1</v>
    </nc>
  </rcc>
  <rcc rId="6456" sId="21">
    <nc r="N18">
      <v>2</v>
    </nc>
  </rcc>
  <rcc rId="6457" sId="21">
    <nc r="N15">
      <v>3</v>
    </nc>
  </rcc>
  <rfmt sheetId="21" sqref="N17">
    <dxf>
      <alignment vertical="center"/>
    </dxf>
  </rfmt>
  <rfmt sheetId="21" sqref="N17">
    <dxf>
      <alignment horizontal="right"/>
    </dxf>
  </rfmt>
  <rcc rId="6458" sId="21">
    <nc r="N20">
      <v>3</v>
    </nc>
  </rcc>
  <rcc rId="6459" sId="21">
    <nc r="N23">
      <v>1</v>
    </nc>
  </rcc>
  <rcc rId="6460" sId="21">
    <nc r="N22">
      <v>2</v>
    </nc>
  </rcc>
  <rcc rId="6461" sId="21">
    <nc r="N26">
      <v>1</v>
    </nc>
  </rcc>
  <rcc rId="6462" sId="21">
    <nc r="N25">
      <v>2</v>
    </nc>
  </rcc>
  <rcc rId="6463" sId="11">
    <nc r="K10">
      <f>D10+E10+F10+G10</f>
    </nc>
  </rcc>
  <rcc rId="6464" sId="11">
    <nc r="J10">
      <f>K10/4</f>
    </nc>
  </rcc>
  <rcc rId="6465" sId="12">
    <nc r="J10">
      <f>K10/4</f>
    </nc>
  </rcc>
  <rcc rId="6466" sId="12">
    <nc r="K10">
      <f>D10+E10+F10+G10</f>
    </nc>
  </rcc>
  <rcc rId="6467" sId="12">
    <nc r="N10">
      <v>2</v>
    </nc>
  </rcc>
  <rcc rId="6468" sId="11">
    <nc r="S10">
      <v>2</v>
    </nc>
  </rcc>
  <rcc rId="6469" sId="11">
    <nc r="C10" t="inlineStr">
      <is>
        <t>Чернявська Вікторія</t>
      </is>
    </nc>
  </rcc>
  <rcc rId="6470" sId="12">
    <nc r="C10" t="inlineStr">
      <is>
        <t>Чернявська Вікторія</t>
      </is>
    </nc>
  </rcc>
  <rcc rId="6471" sId="1">
    <nc r="C10" t="inlineStr">
      <is>
        <t>Козак Олена</t>
      </is>
    </nc>
  </rcc>
  <rcc rId="6472" sId="1">
    <nc r="C11" t="inlineStr">
      <is>
        <t xml:space="preserve">Алієв Маркіян </t>
      </is>
    </nc>
  </rcc>
  <rcc rId="6473" sId="1">
    <nc r="C12" t="inlineStr">
      <is>
        <t>Островська Лілія</t>
      </is>
    </nc>
  </rcc>
  <rcc rId="6474" sId="1">
    <nc r="C13" t="inlineStr">
      <is>
        <t>Юзін Лілія</t>
      </is>
    </nc>
  </rcc>
  <rm rId="6475" sheetId="1" source="A11:O13" destination="A12:O14" sourceSheetId="1"/>
  <rcc rId="6476" sId="1" odxf="1" dxf="1">
    <nc r="A11" t="inlineStr">
      <is>
        <t>без розподілу на категорії</t>
      </is>
    </nc>
    <odxf>
      <font>
        <b val="0"/>
        <sz val="11"/>
        <color theme="1"/>
        <name val="Calibri"/>
        <family val="2"/>
        <charset val="204"/>
        <scheme val="minor"/>
      </font>
      <alignment horizontal="general" vertical="bottom" wrapText="0"/>
      <border outline="0">
        <left/>
        <top/>
        <bottom/>
      </border>
    </odxf>
    <n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fmt sheetId="1" sqref="B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C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D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E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F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G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H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I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J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K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L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top style="thin">
          <color indexed="64"/>
        </top>
        <bottom style="thin">
          <color indexed="64"/>
        </bottom>
      </border>
    </dxf>
  </rfmt>
  <rfmt sheetId="1" sqref="M11" start="0" length="0">
    <dxf>
      <font>
        <b/>
        <sz val="9"/>
        <color theme="1"/>
        <name val="Calibri"/>
        <family val="2"/>
        <charset val="204"/>
        <scheme val="minor"/>
      </font>
      <alignment horizontal="left" vertical="center" wrapText="1"/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O11" start="0" length="0">
    <dxf>
      <alignment horizontal="center" vertical="top"/>
    </dxf>
  </rfmt>
  <rcc rId="6477" sId="1">
    <oc r="A9" t="inlineStr">
      <is>
        <t>без розподілу на категорії</t>
      </is>
    </oc>
    <nc r="A9" t="inlineStr">
      <is>
        <t>Профі</t>
      </is>
    </nc>
  </rcc>
  <rcc rId="6478" sId="1">
    <nc r="O10">
      <v>3</v>
    </nc>
  </rcc>
  <rrc rId="6479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80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81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82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83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84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485" sId="3" ref="A10:XFD10" action="deleteRow">
    <rfmt sheetId="3" xfDxf="1" sqref="A10:XFD10" start="0" length="0"/>
    <rfmt sheetId="3" sqref="A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B10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C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D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E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F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G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H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I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J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K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L10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10" start="0" length="0">
      <dxf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6486" sId="3">
    <nc r="A9">
      <v>27</v>
    </nc>
  </rcc>
  <rcc rId="6487" sId="3">
    <nc r="B9" t="inlineStr">
      <is>
        <t>Козак Марія</t>
      </is>
    </nc>
  </rcc>
  <rcc rId="6488" sId="3">
    <nc r="C7" t="inlineStr">
      <is>
        <t>Матирний</t>
      </is>
    </nc>
  </rcc>
  <rcc rId="6489" sId="3">
    <nc r="C9">
      <v>28</v>
    </nc>
  </rcc>
  <rcc rId="6490" sId="3">
    <nc r="D7" t="inlineStr">
      <is>
        <t>Баланюк</t>
      </is>
    </nc>
  </rcc>
  <rcc rId="6491" sId="3">
    <nc r="D9">
      <v>29</v>
    </nc>
  </rcc>
  <rcc rId="6492" sId="3">
    <nc r="E9">
      <v>28</v>
    </nc>
  </rcc>
  <rcc rId="6493" sId="3">
    <nc r="E7" t="inlineStr">
      <is>
        <t>Дубровська</t>
      </is>
    </nc>
  </rcc>
  <rcc rId="6494" sId="3">
    <nc r="F7" t="inlineStr">
      <is>
        <t>Булавінова</t>
      </is>
    </nc>
  </rcc>
  <rcc rId="6495" sId="3">
    <nc r="F9">
      <v>28</v>
    </nc>
  </rcc>
  <rcc rId="6496" sId="3">
    <nc r="I9">
      <f>C9+D9+E9+F9</f>
    </nc>
  </rcc>
  <rcc rId="6497" sId="3">
    <nc r="H9">
      <f>I9/4</f>
    </nc>
  </rcc>
  <rcc rId="6498" sId="3">
    <nc r="L9">
      <v>2</v>
    </nc>
  </rcc>
  <rrc rId="6499" sId="19" ref="A13:XFD13" action="deleteRow">
    <rfmt sheetId="19" xfDxf="1" sqref="A13:XFD13" start="0" length="0"/>
    <rcc rId="0" sId="19" dxf="1">
      <nc r="A13" t="inlineStr">
        <is>
          <t>без розподілу на категорії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9" sqref="B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</dxf>
    </rfmt>
  </rrc>
  <rrc rId="6500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1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2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3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4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5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6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7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8" sId="19" ref="A13:XFD13" action="deleteRow">
    <rfmt sheetId="19" xfDxf="1" sqref="A13:XFD13" start="0" length="0"/>
    <rfmt sheetId="19" sqref="A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3" start="0" length="0">
      <dxf>
        <font>
          <sz val="9"/>
          <color theme="1"/>
          <name val="Calibri"/>
          <family val="2"/>
          <charset val="204"/>
          <scheme val="minor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3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3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09" sId="19" ref="A13:XFD13" action="deleteRow">
    <rfmt sheetId="19" xfDxf="1" sqref="A13:XFD13" start="0" length="0"/>
  </rrc>
  <rrc rId="6510" sId="19" ref="A13:XFD13" action="deleteRow">
    <rfmt sheetId="19" xfDxf="1" sqref="A13:XFD13" start="0" length="0"/>
    <rfmt sheetId="19" sqref="B13" start="0" length="0">
      <dxf>
        <fill>
          <patternFill patternType="solid">
            <bgColor rgb="FFFFFF00"/>
          </patternFill>
        </fill>
      </dxf>
    </rfmt>
    <rcc rId="0" sId="19" dxf="1">
      <nc r="C13" t="inlineStr">
        <is>
          <t>жовта картка видана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rc rId="6511" sId="19" ref="A13:XFD13" action="deleteRow">
    <rfmt sheetId="19" xfDxf="1" sqref="A13:XFD13" start="0" length="0"/>
  </rrc>
  <rrc rId="6512" sId="19" ref="A13:XFD13" action="deleteRow">
    <rfmt sheetId="19" xfDxf="1" sqref="A13:XFD13" start="0" length="0"/>
  </rrc>
  <rrc rId="6513" sId="19" ref="A12:XFD12" action="deleteRow">
    <rfmt sheetId="19" xfDxf="1" sqref="A12:XFD12" start="0" length="0"/>
    <rfmt sheetId="19" sqref="A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B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C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D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F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G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H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I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J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K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L12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M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N12" start="0" length="0">
      <dxf>
        <fill>
          <patternFill patternType="solid">
            <bgColor theme="0"/>
          </patternFill>
        </fill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9" sqref="A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L12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M12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N12" start="0" length="0">
    <dxf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A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L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M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N13" start="0" length="0">
    <dxf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A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L14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M14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N14" start="0" length="0">
    <dxf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A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L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M15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N15" start="0" length="0">
    <dxf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14" sId="19">
    <nc r="B11">
      <v>14</v>
    </nc>
  </rcc>
  <rcc rId="6515" sId="19">
    <nc r="B12">
      <v>16</v>
    </nc>
  </rcc>
  <rcc rId="6516" sId="19">
    <nc r="B14">
      <v>19</v>
    </nc>
  </rcc>
  <rcc rId="6517" sId="19">
    <nc r="B13">
      <v>18</v>
    </nc>
  </rcc>
  <rcc rId="6518" sId="19">
    <nc r="B15">
      <v>20</v>
    </nc>
  </rcc>
  <rcc rId="6519" sId="19">
    <nc r="D6" t="inlineStr">
      <is>
        <t>Булавінова</t>
      </is>
    </nc>
  </rcc>
  <rcc rId="6520" sId="19">
    <nc r="D11">
      <v>28</v>
    </nc>
  </rcc>
  <rcc rId="6521" sId="19">
    <nc r="D12">
      <v>29</v>
    </nc>
  </rcc>
  <rcc rId="6522" sId="19">
    <nc r="D13">
      <v>30</v>
    </nc>
  </rcc>
  <rcc rId="6523" sId="19">
    <nc r="D14">
      <v>27</v>
    </nc>
  </rcc>
  <rcc rId="6524" sId="19">
    <nc r="D15">
      <v>29</v>
    </nc>
  </rcc>
  <rcc rId="6525" sId="19">
    <nc r="E6" t="inlineStr">
      <is>
        <t>Матирний</t>
      </is>
    </nc>
  </rcc>
  <rcc rId="6526" sId="19">
    <nc r="E11">
      <v>28</v>
    </nc>
  </rcc>
  <rcc rId="6527" sId="19">
    <nc r="E12">
      <v>27</v>
    </nc>
  </rcc>
  <rcc rId="6528" sId="19">
    <nc r="E13">
      <v>29</v>
    </nc>
  </rcc>
  <rcc rId="6529" sId="19">
    <nc r="E14">
      <v>30</v>
    </nc>
  </rcc>
  <rcc rId="6530" sId="19">
    <nc r="E15">
      <v>30</v>
    </nc>
  </rcc>
  <rcc rId="6531" sId="19">
    <nc r="F6" t="inlineStr">
      <is>
        <t>Баланюк</t>
      </is>
    </nc>
  </rcc>
  <rm rId="6532" sheetId="19" source="A15:N15" destination="A16:N16" sourceSheetId="19"/>
  <rm rId="6533" sheetId="19" source="A13:N13" destination="A15:N15" sourceSheetId="19"/>
  <rm rId="6534" sheetId="19" source="A14:N14" destination="A13:N13" sourceSheetId="19"/>
  <rm rId="6535" sheetId="19" source="A15:N16" destination="A16:N17" sourceSheetId="19"/>
  <rm rId="6536" sheetId="19" source="A13:N13" destination="A14:N14" sourceSheetId="19"/>
  <rfmt sheetId="19" sqref="A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B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C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D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E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F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G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H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I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J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K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L13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M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9" sqref="N13" start="0" length="0">
    <dxf>
      <fill>
        <patternFill patternType="solid">
          <bgColor theme="0"/>
        </patternFill>
      </fill>
      <alignment horizontal="center" vertical="top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37" sId="19">
    <nc r="B13">
      <v>17</v>
    </nc>
  </rcc>
  <rcc rId="6538" sId="19">
    <nc r="D13">
      <v>30</v>
    </nc>
  </rcc>
  <rcc rId="6539" sId="19">
    <nc r="E13">
      <v>29</v>
    </nc>
  </rcc>
  <rcc rId="6540" sId="19">
    <nc r="F16">
      <v>30</v>
    </nc>
  </rcc>
  <rcc rId="6541" sId="19">
    <nc r="F17">
      <v>29</v>
    </nc>
  </rcc>
  <rcc rId="6542" sId="19">
    <nc r="F11">
      <v>29</v>
    </nc>
  </rcc>
  <rcc rId="6543" sId="19">
    <nc r="F12">
      <v>27</v>
    </nc>
  </rcc>
  <rcc rId="6544" sId="19">
    <nc r="F13">
      <v>30</v>
    </nc>
  </rcc>
  <rcc rId="6545" sId="19">
    <nc r="F14">
      <v>28</v>
    </nc>
  </rcc>
  <rcc rId="6546" sId="19">
    <nc r="J11">
      <f>D11+E11+F11</f>
    </nc>
  </rcc>
  <rcc rId="6547" sId="19">
    <nc r="J12">
      <f>D12+E12+F12</f>
    </nc>
  </rcc>
  <rcc rId="6548" sId="19">
    <nc r="J13">
      <f>D13+E13+F13</f>
    </nc>
  </rcc>
  <rcc rId="6549" sId="19">
    <nc r="J14">
      <f>D14+E14+F14</f>
    </nc>
  </rcc>
  <rfmt sheetId="19" sqref="J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50" sId="19">
    <nc r="J16">
      <f>D16+E16+F16</f>
    </nc>
  </rcc>
  <rcc rId="6551" sId="19">
    <nc r="J17">
      <f>D17+E17+F17</f>
    </nc>
  </rcc>
  <rfmt sheetId="19" sqref="J15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cc rId="6552" sId="19">
    <nc r="I11">
      <f>J11/3</f>
    </nc>
  </rcc>
  <rcc rId="6553" sId="19">
    <nc r="I12">
      <f>J12/3</f>
    </nc>
  </rcc>
  <rcc rId="6554" sId="19">
    <nc r="I13">
      <f>J13/3</f>
    </nc>
  </rcc>
  <rcc rId="6555" sId="19">
    <nc r="I14">
      <f>J14/3</f>
    </nc>
  </rcc>
  <rfmt sheetId="19" sqref="I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56" sId="19">
    <nc r="I16">
      <f>J16/3</f>
    </nc>
  </rcc>
  <rcc rId="6557" sId="19">
    <nc r="I17">
      <f>J17/3</f>
    </nc>
  </rcc>
  <rfmt sheetId="19" sqref="I15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cc rId="6558" sId="19">
    <nc r="L11">
      <f>J11-K11</f>
    </nc>
  </rcc>
  <rcc rId="6559" sId="19">
    <nc r="L12">
      <f>J12-K12</f>
    </nc>
  </rcc>
  <rcc rId="6560" sId="19">
    <nc r="L13">
      <f>J13-K13</f>
    </nc>
  </rcc>
  <rcc rId="6561" sId="19">
    <nc r="L14">
      <f>J14-K14</f>
    </nc>
  </rcc>
  <rfmt sheetId="19" sqref="L15" start="0" length="0">
    <dxf>
      <font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562" sId="19">
    <nc r="L16">
      <f>J16-K16</f>
    </nc>
  </rcc>
  <rcc rId="6563" sId="19">
    <nc r="L17">
      <f>J17-K17</f>
    </nc>
  </rcc>
  <rfmt sheetId="19" sqref="L15" start="0" length="0">
    <dxf>
      <font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cc rId="6564" sId="19">
    <nc r="N13">
      <v>1</v>
    </nc>
  </rcc>
  <rcc rId="6565" sId="19">
    <nc r="N14">
      <v>2</v>
    </nc>
  </rcc>
  <rcc rId="6566" sId="19">
    <nc r="N11">
      <v>2</v>
    </nc>
  </rcc>
  <rcc rId="6567" sId="19">
    <nc r="N12">
      <v>3</v>
    </nc>
  </rcc>
  <rcc rId="6568" sId="19">
    <nc r="N16">
      <v>1</v>
    </nc>
  </rcc>
  <rcc rId="6569" sId="19">
    <nc r="N17">
      <v>2</v>
    </nc>
  </rcc>
  <rcc rId="6570" sId="19">
    <oc r="A1" t="inlineStr">
      <is>
        <t>Номінація: фантазійна зачіска з ел.пастижерних виробів</t>
      </is>
    </oc>
    <nc r="A1" t="inlineStr">
      <is>
        <t>Номінація: зачіска з ел.пастижерних виробів</t>
      </is>
    </nc>
  </rcc>
  <rcc rId="6571" sId="19">
    <nc r="A11" t="inlineStr">
      <is>
        <t>Балабан Маряна</t>
      </is>
    </nc>
  </rcc>
  <rcc rId="6572" sId="19">
    <nc r="A12" t="inlineStr">
      <is>
        <t>Грещак Вікторія</t>
      </is>
    </nc>
  </rcc>
  <rcc rId="6573" sId="19">
    <nc r="A13" t="inlineStr">
      <is>
        <t>Шоха Вікторія</t>
      </is>
    </nc>
  </rcc>
  <rcc rId="6574" sId="19">
    <nc r="A14" t="inlineStr">
      <is>
        <t>Смолинець Тетяна</t>
      </is>
    </nc>
  </rcc>
  <rcc rId="6575" sId="19">
    <nc r="A16" t="inlineStr">
      <is>
        <t>Ільницька Марія</t>
      </is>
    </nc>
  </rcc>
  <rcc rId="6576" sId="19">
    <nc r="A17" t="inlineStr">
      <is>
        <t>Алієв Маркіян</t>
      </is>
    </nc>
  </rcc>
  <rcc rId="6577" sId="16">
    <oc r="A19" t="inlineStr">
      <is>
        <t>юніори</t>
      </is>
    </oc>
    <nc r="A19"/>
  </rcc>
  <rcc rId="6578" sId="16">
    <oc r="A22" t="inlineStr">
      <is>
        <t>майстри</t>
      </is>
    </oc>
    <nc r="A22" t="inlineStr">
      <is>
        <t>Без розділу</t>
      </is>
    </nc>
  </rcc>
  <rrc rId="6579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0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1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2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3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4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5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6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1" start="0" length="0">
      <dxf>
        <fill>
          <patternFill patternType="solid">
            <bgColor theme="0"/>
          </patternFill>
        </fill>
      </dxf>
    </rfmt>
  </rrc>
  <rrc rId="6587" sId="16" ref="A11:XFD11" action="deleteRow">
    <rfmt sheetId="16" xfDxf="1" sqref="A11:XFD11" start="0" length="0"/>
    <rfmt sheetId="16" sqref="A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11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top"/>
      </dxf>
    </rfmt>
  </rrc>
  <rrc rId="6588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89" sId="16" ref="A11:XFD11" action="deleteRow">
    <rfmt sheetId="16" xfDxf="1" sqref="A11:XFD11" start="0" length="0"/>
    <rfmt sheetId="16" sqref="A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1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1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m rId="6590" sheetId="16" source="A16:L18" destination="I18:T20" sourceSheetId="16"/>
  <rrc rId="6591" sId="16" ref="A15:XFD15" action="deleteRow">
    <rfmt sheetId="16" xfDxf="1" sqref="A15:XFD15" start="0" length="0"/>
    <rfmt sheetId="16" sqref="A15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B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C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D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E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F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G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H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I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92" sId="16" ref="A15:XFD15" action="deleteRow">
    <rfmt sheetId="16" xfDxf="1" sqref="A15:XFD15" start="0" length="0"/>
    <rfmt sheetId="16" sqref="M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93" sId="16" ref="A15:XFD15" action="deleteRow">
    <rfmt sheetId="16" xfDxf="1" sqref="A15:XFD15" start="0" length="0"/>
    <rfmt sheetId="16" sqref="M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94" sId="16" ref="A15:XFD15" action="deleteRow">
    <rfmt sheetId="16" xfDxf="1" sqref="A15:XFD15" start="0" length="0"/>
    <rfmt sheetId="16" sqref="I15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P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Q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R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S1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T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95" sId="16" ref="A15:XFD15" action="deleteRow">
    <rfmt sheetId="16" xfDxf="1" sqref="A15:XFD15" start="0" length="0"/>
    <rfmt sheetId="16" sqref="B15" start="0" length="0">
      <dxf>
        <fill>
          <patternFill patternType="solid">
            <bgColor rgb="FFFFFF00"/>
          </patternFill>
        </fill>
      </dxf>
    </rfmt>
    <rcc rId="0" sId="16" dxf="1">
      <nc r="C15" t="inlineStr">
        <is>
          <t>жовта картка видана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  <rfmt sheetId="16" sqref="I15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J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K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L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M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N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O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P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Q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R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S15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6" sqref="T15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596" sId="16" ref="A15:XFD15" action="deleteRow">
    <rfmt sheetId="16" xfDxf="1" sqref="A15:XFD15" start="0" length="0"/>
  </rrc>
  <rrc rId="6597" sId="16" ref="A15:XFD15" action="deleteRow">
    <rfmt sheetId="16" xfDxf="1" sqref="A15:XFD15" start="0" length="0"/>
  </rrc>
  <rcc rId="6598" sId="16">
    <nc r="B10">
      <v>26</v>
    </nc>
  </rcc>
  <rcc rId="6599" sId="16">
    <nc r="D6" t="inlineStr">
      <is>
        <t>Булавінова</t>
      </is>
    </nc>
  </rcc>
  <rcc rId="6600" sId="16">
    <nc r="D10">
      <v>28</v>
    </nc>
  </rcc>
  <rcc rId="6601" sId="16">
    <nc r="D12">
      <v>28</v>
    </nc>
  </rcc>
  <rcc rId="6602" sId="16">
    <nc r="D13">
      <v>29</v>
    </nc>
  </rcc>
  <rcc rId="6603" sId="16">
    <nc r="D14">
      <v>30</v>
    </nc>
  </rcc>
  <rcc rId="6604" sId="16">
    <nc r="E6" t="inlineStr">
      <is>
        <t xml:space="preserve">Баланюк </t>
      </is>
    </nc>
  </rcc>
  <rcc rId="6605" sId="16">
    <oc r="A9" t="inlineStr">
      <is>
        <t>студенти</t>
      </is>
    </oc>
    <nc r="A9" t="inlineStr">
      <is>
        <t>Майстре</t>
      </is>
    </nc>
  </rcc>
  <rcc rId="6606" sId="16">
    <nc r="E10">
      <v>30</v>
    </nc>
  </rcc>
  <rcc rId="6607" sId="16">
    <nc r="E12">
      <v>29</v>
    </nc>
  </rcc>
  <rcc rId="6608" sId="16">
    <nc r="E13">
      <v>28</v>
    </nc>
  </rcc>
  <rcc rId="6609" sId="16">
    <nc r="E14">
      <v>30</v>
    </nc>
  </rcc>
  <rcc rId="6610" sId="16">
    <nc r="F6" t="inlineStr">
      <is>
        <t>Матирний</t>
      </is>
    </nc>
  </rcc>
  <rcc rId="6611" sId="16">
    <nc r="F10">
      <v>28</v>
    </nc>
  </rcc>
  <rcc rId="6612" sId="16">
    <nc r="F12">
      <v>28</v>
    </nc>
  </rcc>
  <rcc rId="6613" sId="16">
    <nc r="F13">
      <v>29</v>
    </nc>
  </rcc>
  <rcc rId="6614" sId="16">
    <nc r="F14">
      <v>30</v>
    </nc>
  </rcc>
  <rcc rId="6615" sId="16" odxf="1" dxf="1">
    <nc r="C10" t="inlineStr">
      <is>
        <t>Чернявська Вікторія</t>
      </is>
    </nc>
    <odxf>
      <font>
        <sz val="9"/>
      </font>
      <fill>
        <patternFill>
          <bgColor theme="0"/>
        </patternFill>
      </fill>
      <alignment horizontal="center" vertical="center"/>
      <border outline="0">
        <right style="thin">
          <color indexed="64"/>
        </right>
        <bottom style="thin">
          <color indexed="64"/>
        </bottom>
      </border>
    </odxf>
    <ndxf>
      <font>
        <sz val="11"/>
        <color theme="1"/>
        <name val="Calibri"/>
        <family val="2"/>
        <charset val="204"/>
        <scheme val="minor"/>
      </font>
      <fill>
        <patternFill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ndxf>
  </rcc>
  <rfmt sheetId="16" sqref="C12" start="0" length="0">
    <dxf>
      <font>
        <sz val="11"/>
        <color theme="1"/>
        <name val="Calibri"/>
        <family val="2"/>
        <charset val="204"/>
        <scheme val="minor"/>
      </font>
      <fill>
        <patternFill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dxf>
  </rfmt>
  <rfmt sheetId="16" sqref="C13" start="0" length="0">
    <dxf>
      <font>
        <sz val="11"/>
        <color theme="1"/>
        <name val="Calibri"/>
        <family val="2"/>
        <charset val="204"/>
        <scheme val="minor"/>
      </font>
      <fill>
        <patternFill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dxf>
  </rfmt>
  <rfmt sheetId="16" sqref="C14" start="0" length="0">
    <dxf>
      <font>
        <sz val="11"/>
        <color theme="1"/>
        <name val="Calibri"/>
        <family val="2"/>
        <charset val="204"/>
        <scheme val="minor"/>
      </font>
      <fill>
        <patternFill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dxf>
  </rfmt>
  <rcc rId="6616" sId="16">
    <nc r="B14">
      <v>30</v>
    </nc>
  </rcc>
  <rcc rId="6617" sId="16">
    <nc r="B12">
      <v>28</v>
    </nc>
  </rcc>
  <rcc rId="6618" sId="16">
    <nc r="B13">
      <v>29</v>
    </nc>
  </rcc>
  <rcc rId="6619" sId="16">
    <nc r="C12" t="inlineStr">
      <is>
        <t>Шиян Марія</t>
      </is>
    </nc>
  </rcc>
  <rcc rId="6620" sId="16">
    <nc r="C13" t="inlineStr">
      <is>
        <t>Грищак Вікторія</t>
      </is>
    </nc>
  </rcc>
  <rcc rId="6621" sId="16">
    <nc r="C14" t="inlineStr">
      <is>
        <t>Кобилецька Лілія</t>
      </is>
    </nc>
  </rcc>
  <rcc rId="6622" sId="16">
    <nc r="J10">
      <f>D10+E10+F10</f>
    </nc>
  </rcc>
  <rfmt sheetId="16" sqref="J11" start="0" length="0">
    <dxf>
      <fill>
        <patternFill patternType="solid">
          <bgColor theme="0"/>
        </patternFill>
      </fill>
    </dxf>
  </rfmt>
  <rcc rId="6623" sId="16">
    <nc r="J12">
      <f>D12+E12+F12</f>
    </nc>
  </rcc>
  <rcc rId="6624" sId="16">
    <nc r="J13">
      <f>D13+E13+F13</f>
    </nc>
  </rcc>
  <rcc rId="6625" sId="16">
    <nc r="J14">
      <f>D14+E14+F14</f>
    </nc>
  </rcc>
  <rcc rId="6626" sId="16">
    <nc r="I10">
      <f>J10/3</f>
    </nc>
  </rcc>
  <rfmt sheetId="16" sqref="I11" start="0" length="0">
    <dxf>
      <fill>
        <patternFill patternType="solid">
          <bgColor theme="0"/>
        </patternFill>
      </fill>
    </dxf>
  </rfmt>
  <rcc rId="6627" sId="16">
    <nc r="I12">
      <f>J12/3</f>
    </nc>
  </rcc>
  <rcc rId="6628" sId="16">
    <nc r="I13">
      <f>J13/3</f>
    </nc>
  </rcc>
  <rcc rId="6629" sId="16">
    <nc r="I14">
      <f>J14/3</f>
    </nc>
  </rcc>
  <rcc rId="6630" sId="16">
    <nc r="N10">
      <v>2</v>
    </nc>
  </rcc>
  <rcc rId="6631" sId="16">
    <nc r="N14">
      <v>1</v>
    </nc>
  </rcc>
  <rcc rId="6632" sId="16">
    <nc r="N13">
      <v>2</v>
    </nc>
  </rcc>
  <rcc rId="6633" sId="16">
    <nc r="N12">
      <v>3</v>
    </nc>
  </rcc>
  <rfmt sheetId="2" sqref="A11" start="0" length="0">
    <dxf>
      <alignment horizontal="left" wrapText="1"/>
      <border outline="0">
        <right/>
      </border>
    </dxf>
  </rfmt>
  <rfmt sheetId="2" sqref="B11" start="0" length="0">
    <dxf>
      <font>
        <b/>
        <sz val="9"/>
      </font>
      <alignment horizontal="left" wrapText="1"/>
      <border outline="0">
        <left/>
        <right/>
      </border>
    </dxf>
  </rfmt>
  <rfmt sheetId="2" sqref="C11" start="0" length="0">
    <dxf>
      <font>
        <b/>
        <sz val="9"/>
      </font>
      <alignment horizontal="left" wrapText="1"/>
      <border outline="0">
        <left/>
        <right/>
      </border>
    </dxf>
  </rfmt>
  <rfmt sheetId="2" sqref="D11" start="0" length="0">
    <dxf>
      <font>
        <b/>
        <sz val="9"/>
      </font>
      <alignment horizontal="left" wrapText="1"/>
      <border outline="0">
        <left/>
        <right/>
      </border>
    </dxf>
  </rfmt>
  <rfmt sheetId="2" sqref="E11" start="0" length="0">
    <dxf>
      <font>
        <b/>
        <sz val="9"/>
      </font>
      <alignment horizontal="left" wrapText="1"/>
      <border outline="0">
        <left/>
        <right/>
      </border>
    </dxf>
  </rfmt>
  <rfmt sheetId="2" sqref="F11" start="0" length="0">
    <dxf>
      <font>
        <b/>
        <sz val="9"/>
      </font>
      <alignment horizontal="left" wrapText="1"/>
      <border outline="0">
        <left/>
        <right/>
      </border>
    </dxf>
  </rfmt>
  <rfmt sheetId="2" sqref="G11" start="0" length="0">
    <dxf>
      <font>
        <b/>
        <sz val="9"/>
      </font>
      <alignment horizontal="left" wrapText="1"/>
      <border outline="0">
        <left/>
      </border>
    </dxf>
  </rfmt>
  <rfmt sheetId="2" sqref="H11" start="0" length="0">
    <dxf>
      <font>
        <b/>
        <sz val="9"/>
      </font>
      <alignment horizontal="left" wrapText="1"/>
      <border outline="0">
        <left/>
      </border>
    </dxf>
  </rfmt>
  <rfmt sheetId="2" sqref="I11" start="0" length="0">
    <dxf>
      <font>
        <b/>
        <sz val="9"/>
      </font>
      <alignment horizontal="left" wrapText="1"/>
      <border outline="0">
        <right/>
      </border>
    </dxf>
  </rfmt>
  <rfmt sheetId="2" sqref="J11" start="0" length="0">
    <dxf>
      <font>
        <b/>
        <sz val="9"/>
      </font>
      <alignment horizontal="left" wrapText="1"/>
      <border outline="0">
        <left/>
        <right/>
      </border>
    </dxf>
  </rfmt>
  <rfmt sheetId="2" sqref="K11" start="0" length="0">
    <dxf>
      <font>
        <b/>
        <sz val="9"/>
      </font>
      <alignment horizontal="left" wrapText="1"/>
      <border outline="0">
        <left/>
        <right/>
      </border>
    </dxf>
  </rfmt>
  <rfmt sheetId="2" sqref="L11" start="0" length="0">
    <dxf>
      <font>
        <b/>
        <sz val="9"/>
      </font>
      <alignment horizontal="left" wrapText="1"/>
      <border outline="0">
        <left/>
      </border>
    </dxf>
  </rfmt>
  <rfmt sheetId="2" sqref="M11" start="0" length="0">
    <dxf>
      <font>
        <b val="0"/>
        <sz val="11"/>
        <color theme="1"/>
        <name val="Calibri"/>
        <family val="2"/>
        <charset val="204"/>
        <scheme val="minor"/>
      </font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dxf>
  </rfmt>
  <rfmt sheetId="2" sqref="N11" start="0" length="0">
    <dxf>
      <font>
        <sz val="11"/>
        <color theme="1"/>
        <name val="Calibri"/>
        <family val="2"/>
        <charset val="204"/>
        <scheme val="minor"/>
      </font>
      <alignment horizontal="general" vertical="bottom"/>
      <border outline="0">
        <left/>
        <right/>
        <top/>
        <bottom/>
      </border>
    </dxf>
  </rfmt>
  <rcc rId="6634" sId="2">
    <nc r="A11" t="inlineStr">
      <is>
        <t>Профі</t>
      </is>
    </nc>
  </rcc>
  <rcc rId="6635" sId="2">
    <nc r="B10">
      <v>30</v>
    </nc>
  </rcc>
  <rcc rId="6636" sId="2">
    <nc r="D10">
      <v>30</v>
    </nc>
  </rcc>
  <rcc rId="6637" sId="2">
    <nc r="B12">
      <v>28</v>
    </nc>
  </rcc>
  <rcc rId="6638" sId="2">
    <nc r="B13">
      <v>29</v>
    </nc>
  </rcc>
  <rcc rId="6639" sId="2">
    <nc r="D12">
      <v>30</v>
    </nc>
  </rcc>
  <rcc rId="6640" sId="2">
    <nc r="D13">
      <v>29</v>
    </nc>
  </rcc>
  <rcc rId="6641" sId="2">
    <nc r="D6" t="inlineStr">
      <is>
        <t>Булавінова</t>
      </is>
    </nc>
  </rcc>
  <rcc rId="6642" sId="2">
    <nc r="E6" t="inlineStr">
      <is>
        <t>Матирний</t>
      </is>
    </nc>
  </rcc>
  <rcc rId="6643" sId="2">
    <nc r="E10">
      <v>30</v>
    </nc>
  </rcc>
  <rcc rId="6644" sId="2">
    <nc r="E12">
      <v>29</v>
    </nc>
  </rcc>
  <rcc rId="6645" sId="2">
    <nc r="E13">
      <v>30</v>
    </nc>
  </rcc>
  <rcc rId="6646" sId="2">
    <nc r="F6" t="inlineStr">
      <is>
        <t>Баланюк</t>
      </is>
    </nc>
  </rcc>
  <rcc rId="6647" sId="2">
    <nc r="F10">
      <v>30</v>
    </nc>
  </rcc>
  <rcc rId="6648" sId="2">
    <nc r="F12">
      <v>29</v>
    </nc>
  </rcc>
  <rcc rId="6649" sId="2">
    <nc r="F13">
      <v>30</v>
    </nc>
  </rcc>
  <rm rId="6650" sheetId="2" source="J10" destination="J12" sourceSheetId="2">
    <rfmt sheetId="2" sqref="J12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2" sqref="J10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6651" sId="2">
    <nc r="J10">
      <f>D10+E10+F10</f>
    </nc>
  </rcc>
  <rfmt sheetId="2" sqref="J11" start="0" length="0">
    <dxf>
      <font>
        <b val="0"/>
        <sz val="9"/>
      </font>
      <alignment horizontal="center" wrapText="0"/>
      <border outline="0">
        <left style="thin">
          <color indexed="64"/>
        </left>
        <right style="thin">
          <color indexed="64"/>
        </right>
      </border>
    </dxf>
  </rfmt>
  <rcc rId="6652" sId="2">
    <nc r="J12">
      <f>D12+E12+F12</f>
    </nc>
  </rcc>
  <rcc rId="6653" sId="2">
    <nc r="J13">
      <f>D13+E13+F13</f>
    </nc>
  </rcc>
  <rfmt sheetId="2" sqref="J11" start="0" length="0">
    <dxf>
      <font>
        <b/>
        <sz val="9"/>
      </font>
      <alignment horizontal="left" wrapText="1"/>
      <border outline="0">
        <left/>
        <right/>
      </border>
    </dxf>
  </rfmt>
  <rcc rId="6654" sId="2">
    <nc r="I10">
      <f>J10/3</f>
    </nc>
  </rcc>
  <rfmt sheetId="2" sqref="I11" start="0" length="0">
    <dxf>
      <font>
        <b val="0"/>
        <sz val="9"/>
      </font>
      <alignment horizontal="center" wrapText="0"/>
      <border outline="0">
        <left style="thin">
          <color indexed="64"/>
        </left>
        <right style="thin">
          <color indexed="64"/>
        </right>
      </border>
    </dxf>
  </rfmt>
  <rcc rId="6655" sId="2">
    <nc r="I12">
      <f>J12/3</f>
    </nc>
  </rcc>
  <rcc rId="6656" sId="2">
    <nc r="I13">
      <f>J13/3</f>
    </nc>
  </rcc>
  <rfmt sheetId="2" sqref="I11" start="0" length="0">
    <dxf>
      <font>
        <b/>
        <sz val="9"/>
      </font>
      <alignment horizontal="left" wrapText="1"/>
      <border outline="0">
        <left/>
        <right/>
      </border>
    </dxf>
  </rfmt>
  <rcc rId="6657" sId="2">
    <nc r="M10">
      <v>1</v>
    </nc>
  </rcc>
  <rcc rId="6658" sId="2">
    <nc r="M13">
      <v>1</v>
    </nc>
  </rcc>
  <rcc rId="6659" sId="2">
    <nc r="M12">
      <v>2</v>
    </nc>
  </rcc>
  <rfmt sheetId="2" sqref="A12" start="0" length="0">
    <dxf>
      <font>
        <b val="0"/>
        <sz val="11"/>
        <color theme="1"/>
        <name val="Calibri"/>
        <family val="2"/>
        <charset val="204"/>
        <scheme val="minor"/>
      </font>
      <fill>
        <patternFill patternType="solid"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dxf>
  </rfmt>
  <rcc rId="6660" sId="2" odxf="1" dxf="1">
    <nc r="C12" t="inlineStr">
      <is>
        <t>Страхурська Юлія</t>
      </is>
    </nc>
    <odxf>
      <font>
        <sz val="9"/>
      </font>
      <fill>
        <patternFill patternType="none">
          <bgColor indexed="65"/>
        </patternFill>
      </fill>
      <alignment horizontal="center" vertical="center"/>
      <border outline="0">
        <right style="thin">
          <color indexed="64"/>
        </right>
        <bottom style="thin">
          <color indexed="64"/>
        </bottom>
      </border>
    </odxf>
    <ndxf>
      <font>
        <sz val="11"/>
        <color theme="1"/>
        <name val="Calibri"/>
        <family val="2"/>
        <charset val="204"/>
        <scheme val="minor"/>
      </font>
      <fill>
        <patternFill patternType="solid"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ndxf>
  </rcc>
  <rcc rId="6661" sId="2" odxf="1" dxf="1">
    <nc r="C13" t="inlineStr">
      <is>
        <t>Козак Оксана</t>
      </is>
    </nc>
    <odxf>
      <font>
        <sz val="9"/>
      </font>
      <fill>
        <patternFill patternType="none">
          <bgColor indexed="65"/>
        </patternFill>
      </fill>
      <alignment horizontal="center" vertical="center"/>
      <border outline="0">
        <right style="thin">
          <color indexed="64"/>
        </right>
        <bottom style="thin">
          <color indexed="64"/>
        </bottom>
      </border>
    </odxf>
    <ndxf>
      <font>
        <sz val="11"/>
        <color theme="1"/>
        <name val="Calibri"/>
        <family val="2"/>
        <charset val="204"/>
        <scheme val="minor"/>
      </font>
      <fill>
        <patternFill patternType="solid"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ndxf>
  </rcc>
  <rcc rId="6662" sId="2" odxf="1" dxf="1">
    <nc r="C10" t="inlineStr">
      <is>
        <t>Завальна Марина</t>
      </is>
    </nc>
    <odxf>
      <font>
        <sz val="9"/>
      </font>
      <fill>
        <patternFill patternType="none">
          <bgColor indexed="65"/>
        </patternFill>
      </fill>
      <alignment horizontal="center" vertical="center"/>
      <border outline="0">
        <right style="thin">
          <color indexed="64"/>
        </right>
        <bottom style="thin">
          <color indexed="64"/>
        </bottom>
      </border>
    </odxf>
    <ndxf>
      <font>
        <sz val="11"/>
        <color theme="1"/>
        <name val="Calibri"/>
        <family val="2"/>
        <charset val="204"/>
        <scheme val="minor"/>
      </font>
      <fill>
        <patternFill patternType="solid">
          <bgColor theme="0" tint="-4.9989318521683403E-2"/>
        </patternFill>
      </fill>
      <alignment horizontal="general" vertical="bottom"/>
      <border outline="0">
        <right style="thick">
          <color indexed="64"/>
        </right>
        <bottom style="medium">
          <color indexed="64"/>
        </bottom>
      </border>
    </ndxf>
  </rcc>
  <rfmt sheetId="2" sqref="C13" start="0" length="0">
    <dxf>
      <border>
        <left/>
        <right/>
        <top/>
        <bottom/>
      </border>
    </dxf>
  </rfmt>
  <rfmt sheetId="2" sqref="C12" start="0" length="0">
    <dxf>
      <border>
        <left/>
        <right/>
        <top/>
        <bottom/>
      </border>
    </dxf>
  </rfmt>
  <rfmt sheetId="2" sqref="C10" start="0" length="0">
    <dxf>
      <border>
        <left/>
        <right/>
        <top/>
        <bottom/>
      </border>
    </dxf>
  </rfmt>
  <rfmt sheetId="2" sqref="A12" start="0" length="0">
    <dxf>
      <border>
        <left/>
        <right/>
        <top/>
        <bottom/>
      </border>
    </dxf>
  </rfmt>
  <rfmt sheetId="2" sqref="C13" start="0" length="0">
    <dxf>
      <border>
        <left/>
        <right/>
        <top style="thin">
          <color indexed="64"/>
        </top>
        <bottom/>
      </border>
    </dxf>
  </rfmt>
  <rfmt sheetId="2" sqref="C12" start="0" length="0">
    <dxf>
      <border>
        <left/>
        <right/>
        <top style="thin">
          <color indexed="64"/>
        </top>
        <bottom style="thin">
          <color indexed="64"/>
        </bottom>
      </border>
    </dxf>
  </rfmt>
  <rfmt sheetId="2" sqref="C11" start="0" length="0">
    <dxf>
      <border>
        <left/>
        <right/>
        <top style="thin">
          <color indexed="64"/>
        </top>
        <bottom style="thin">
          <color indexed="64"/>
        </bottom>
      </border>
    </dxf>
  </rfmt>
  <rfmt sheetId="2" sqref="C10" start="0" length="0">
    <dxf>
      <border>
        <left/>
        <right/>
        <top style="thin">
          <color indexed="64"/>
        </top>
        <bottom style="thin">
          <color indexed="64"/>
        </bottom>
      </border>
    </dxf>
  </rfmt>
  <rfmt sheetId="2" sqref="C14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C12">
    <dxf>
      <fill>
        <patternFill patternType="none">
          <bgColor auto="1"/>
        </patternFill>
      </fill>
    </dxf>
  </rfmt>
  <rfmt sheetId="2" sqref="C13">
    <dxf>
      <fill>
        <patternFill patternType="none">
          <bgColor auto="1"/>
        </patternFill>
      </fill>
    </dxf>
  </rfmt>
  <rfmt sheetId="2" sqref="C10">
    <dxf>
      <fill>
        <patternFill patternType="none">
          <bgColor auto="1"/>
        </patternFill>
      </fill>
    </dxf>
  </rfmt>
  <rfmt sheetId="2" sqref="A12">
    <dxf>
      <fill>
        <patternFill patternType="none">
          <bgColor auto="1"/>
        </patternFill>
      </fill>
    </dxf>
  </rfmt>
  <rfmt sheetId="2" sqref="A12" start="0" length="0">
    <dxf>
      <border>
        <left/>
        <right/>
        <top style="thin">
          <color indexed="64"/>
        </top>
        <bottom/>
      </border>
    </dxf>
  </rfmt>
  <rfmt sheetId="2" sqref="A12" start="0" length="0">
    <dxf>
      <border>
        <left style="thin">
          <color indexed="64"/>
        </left>
        <right/>
        <top style="thin">
          <color indexed="64"/>
        </top>
        <bottom/>
      </border>
    </dxf>
  </rfmt>
  <rfmt sheetId="2" sqref="A12" start="0" length="0">
    <dxf>
      <border>
        <left style="thin">
          <color indexed="64"/>
        </left>
        <right/>
        <top style="thin">
          <color indexed="64"/>
        </top>
        <bottom style="thin">
          <color indexed="64"/>
        </bottom>
      </border>
    </dxf>
  </rfmt>
  <rrc rId="6663" sId="2" ref="A19:XFD19" action="deleteRow">
    <rfmt sheetId="2" xfDxf="1" sqref="A19:XFD19" start="0" length="0"/>
    <rfmt sheetId="2" sqref="B19" start="0" length="0">
      <dxf>
        <fill>
          <patternFill patternType="solid">
            <bgColor rgb="FFFFFF00"/>
          </patternFill>
        </fill>
      </dxf>
    </rfmt>
    <rfmt sheetId="2" sqref="C19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</dxf>
    </rfmt>
    <rcc rId="0" sId="2">
      <nc r="D19" t="inlineStr">
        <is>
          <t>суддя отримує жовту картку</t>
        </is>
      </nc>
    </rcc>
  </rrc>
  <rrc rId="6664" sId="2" ref="A19:XFD19" action="deleteRow">
    <rfmt sheetId="2" xfDxf="1" sqref="A19:XFD19" start="0" length="0"/>
  </rrc>
  <rrc rId="6665" sId="2" ref="A19:XFD19" action="deleteRow">
    <rfmt sheetId="2" xfDxf="1" sqref="A19:XFD19" start="0" length="0"/>
  </rrc>
  <rcc rId="6666" sId="2">
    <nc r="G6" t="inlineStr">
      <is>
        <t>Мурадян</t>
      </is>
    </nc>
  </rcc>
  <rcc rId="6667" sId="2">
    <nc r="G10">
      <v>29</v>
    </nc>
  </rcc>
  <rcc rId="6668" sId="2">
    <nc r="G12">
      <v>28</v>
    </nc>
  </rcc>
  <rcc rId="6669" sId="2">
    <nc r="G13">
      <v>30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6670" sheetId="9" source="A13:N30" destination="A14:N31" sourceSheetId="9"/>
  <rfmt sheetId="9" sqref="A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B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C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D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E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F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G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H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I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J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K1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L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M13" start="0" length="0">
    <dxf>
      <font>
        <sz val="9"/>
        <color theme="1"/>
        <name val="Calibri"/>
        <family val="2"/>
        <charset val="204"/>
        <scheme val="minor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9" sqref="N13" start="0" length="0">
    <dxf>
      <font>
        <b/>
        <sz val="9"/>
        <color theme="1"/>
        <name val="Calibri"/>
        <family val="2"/>
        <charset val="204"/>
        <scheme val="minor"/>
      </font>
      <fill>
        <patternFill patternType="solid">
          <bgColor theme="0"/>
        </patternFill>
      </fill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rc rId="6671" sId="9" ref="A14:XFD14" action="deleteRow">
    <rfmt sheetId="9" xfDxf="1" sqref="A14:XFD14" start="0" length="0"/>
    <rcc rId="0" sId="9" dxf="1">
      <nc r="A14" t="inlineStr">
        <is>
          <t>юніори</t>
        </is>
      </nc>
      <n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9" sqref="B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C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D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E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F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G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H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I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J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K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top style="thin">
            <color indexed="64"/>
          </top>
          <bottom style="thin">
            <color indexed="64"/>
          </bottom>
        </border>
      </dxf>
    </rfmt>
    <rfmt sheetId="9" sqref="L14" start="0" length="0">
      <dxf>
        <font>
          <b/>
          <sz val="9"/>
          <color theme="1"/>
          <name val="Calibri"/>
          <family val="2"/>
          <charset val="204"/>
          <scheme val="minor"/>
        </font>
        <alignment horizontal="left" vertical="center" wrapText="1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4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2" sId="9" ref="A14:XFD14" action="deleteRow">
    <rfmt sheetId="9" xfDxf="1" sqref="A14:XFD14" start="0" length="0"/>
    <rfmt sheetId="9" sqref="A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4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3" sId="9" ref="A14:XFD14" action="deleteRow">
    <rfmt sheetId="9" xfDxf="1" sqref="A14:XFD14" start="0" length="0"/>
    <rfmt sheetId="9" sqref="A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4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4" sId="9" ref="A14:XFD14" action="deleteRow">
    <rfmt sheetId="9" xfDxf="1" sqref="A14:XFD14" start="0" length="0"/>
    <rfmt sheetId="9" sqref="A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4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5" sId="9" ref="A14:XFD14" action="deleteRow">
    <rfmt sheetId="9" xfDxf="1" sqref="A14:XFD14" start="0" length="0"/>
    <rfmt sheetId="9" sqref="A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4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4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6" sId="9" ref="A16:XFD16" action="deleteRow">
    <rfmt sheetId="9" xfDxf="1" sqref="A16:XFD16" start="0" length="0"/>
    <rfmt sheetId="9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6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7" sId="9" ref="A16:XFD16" action="deleteRow">
    <rfmt sheetId="9" xfDxf="1" sqref="A16:XFD16" start="0" length="0"/>
    <rfmt sheetId="9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6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8" sId="9" ref="A16:XFD16" action="deleteRow">
    <rfmt sheetId="9" xfDxf="1" sqref="A16:XFD16" start="0" length="0"/>
    <rfmt sheetId="9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6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79" sId="9" ref="A16:XFD16" action="deleteRow">
    <rfmt sheetId="9" xfDxf="1" sqref="A16:XFD16" start="0" length="0"/>
    <rfmt sheetId="9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6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0" sId="9" ref="A16:XFD16" action="deleteRow">
    <rfmt sheetId="9" xfDxf="1" sqref="A16:XFD16" start="0" length="0"/>
    <rfmt sheetId="9" sqref="A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6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6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6" start="0" length="0">
      <dxf>
        <font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6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1" sId="9" ref="A17:XFD17" action="deleteRow">
    <rfmt sheetId="9" xfDxf="1" sqref="A17:XFD17" start="0" length="0"/>
    <rfmt sheetId="9" sqref="A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B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C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D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E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F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G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H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I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J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K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L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M17" start="0" length="0">
      <dxf>
        <font>
          <sz val="9"/>
          <color theme="1"/>
          <name val="Calibri"/>
          <family val="2"/>
          <charset val="204"/>
          <scheme val="minor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9" sqref="N17" start="0" length="0">
      <dxf>
        <font>
          <b/>
          <sz val="9"/>
          <color theme="1"/>
          <name val="Calibri"/>
          <family val="2"/>
          <charset val="204"/>
          <scheme val="minor"/>
        </font>
        <fill>
          <patternFill patternType="solid">
            <bgColor theme="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6682" sId="9" ref="A19:XFD19" action="deleteRow">
    <rfmt sheetId="9" xfDxf="1" sqref="A19:XFD19" start="0" length="0"/>
    <rfmt sheetId="9" sqref="B19" start="0" length="0">
      <dxf>
        <fill>
          <patternFill patternType="solid">
            <bgColor rgb="FFFFFF00"/>
          </patternFill>
        </fill>
      </dxf>
    </rfmt>
    <rcc rId="0" sId="9" dxf="1">
      <nc r="C19" t="inlineStr">
        <is>
          <t>жовта картка  видана судді</t>
        </is>
      </nc>
      <ndxf>
        <font>
          <sz val="9"/>
          <color theme="1"/>
          <name val="Calibri"/>
          <family val="2"/>
          <charset val="204"/>
          <scheme val="minor"/>
        </font>
        <alignment horizontal="center" vertical="center"/>
      </ndxf>
    </rcc>
  </rrc>
  <rcc rId="6683" sId="9">
    <nc r="B10">
      <v>2</v>
    </nc>
  </rcc>
  <rcc rId="6684" sId="9">
    <nc r="B11">
      <v>3</v>
    </nc>
  </rcc>
  <rcc rId="6685" sId="9">
    <nc r="B12">
      <v>4</v>
    </nc>
  </rcc>
  <rcc rId="6686" sId="9">
    <nc r="B13">
      <v>5</v>
    </nc>
  </rcc>
  <rcc rId="6687" sId="9">
    <nc r="B15">
      <v>8</v>
    </nc>
  </rcc>
  <rcc rId="6688" sId="9">
    <nc r="B17">
      <v>10</v>
    </nc>
  </rcc>
  <rcc rId="6689" sId="9">
    <nc r="D6" t="inlineStr">
      <is>
        <t>Мурадян Маріне</t>
      </is>
    </nc>
  </rcc>
  <rcc rId="6690" sId="9">
    <nc r="D10">
      <v>27</v>
    </nc>
  </rcc>
  <rcc rId="6691" sId="9">
    <nc r="D11">
      <v>28</v>
    </nc>
  </rcc>
  <rcc rId="6692" sId="9">
    <nc r="D12">
      <v>30</v>
    </nc>
  </rcc>
  <rcc rId="6693" sId="9">
    <nc r="D13">
      <v>29</v>
    </nc>
  </rcc>
  <rcc rId="6694" sId="9">
    <nc r="D15">
      <v>29</v>
    </nc>
  </rcc>
  <rcc rId="6695" sId="9">
    <nc r="D17">
      <v>29</v>
    </nc>
  </rcc>
  <rcc rId="6696" sId="9">
    <nc r="E10">
      <v>27</v>
    </nc>
  </rcc>
  <rcc rId="6697" sId="9">
    <nc r="E11">
      <v>28</v>
    </nc>
  </rcc>
  <rcc rId="6698" sId="9">
    <nc r="E12">
      <v>30</v>
    </nc>
  </rcc>
  <rcc rId="6699" sId="9">
    <nc r="E13">
      <v>29</v>
    </nc>
  </rcc>
  <rcc rId="6700" sId="9">
    <nc r="E15">
      <v>30</v>
    </nc>
  </rcc>
  <rcc rId="6701" sId="9">
    <nc r="E17">
      <v>29</v>
    </nc>
  </rcc>
  <rcc rId="6702" sId="9">
    <nc r="F10">
      <v>27</v>
    </nc>
  </rcc>
  <rcc rId="6703" sId="9">
    <nc r="F11">
      <v>29</v>
    </nc>
  </rcc>
  <rcc rId="6704" sId="9">
    <nc r="F12">
      <v>30</v>
    </nc>
  </rcc>
  <rcc rId="6705" sId="9">
    <nc r="F13">
      <v>28</v>
    </nc>
  </rcc>
  <rcc rId="6706" sId="9">
    <nc r="F15">
      <v>30</v>
    </nc>
  </rcc>
  <rcc rId="6707" sId="9">
    <nc r="F17">
      <v>30</v>
    </nc>
  </rcc>
  <rcc rId="6708" sId="9">
    <nc r="G10">
      <v>27</v>
    </nc>
  </rcc>
  <rcc rId="6709" sId="9">
    <nc r="G11">
      <v>28</v>
    </nc>
  </rcc>
  <rcc rId="6710" sId="9">
    <nc r="G12">
      <v>30</v>
    </nc>
  </rcc>
  <rcc rId="6711" sId="9">
    <nc r="G13">
      <v>29</v>
    </nc>
  </rcc>
  <rcc rId="6712" sId="9">
    <nc r="G15">
      <v>30</v>
    </nc>
  </rcc>
  <rcc rId="6713" sId="9">
    <nc r="G17">
      <v>29</v>
    </nc>
  </rcc>
  <rcc rId="6714" sId="9">
    <nc r="G6" t="inlineStr">
      <is>
        <t xml:space="preserve">Матирний </t>
      </is>
    </nc>
  </rcc>
  <rcc rId="6715" sId="9">
    <nc r="F6" t="inlineStr">
      <is>
        <t>Баланюк</t>
      </is>
    </nc>
  </rcc>
  <rcc rId="6716" sId="9">
    <nc r="E6" t="inlineStr">
      <is>
        <t>Булавінова</t>
      </is>
    </nc>
  </rcc>
  <rcc rId="6717" sId="9">
    <nc r="J10">
      <f>D10+E10+F10+G10</f>
    </nc>
  </rcc>
  <rcc rId="6718" sId="9">
    <nc r="J11">
      <f>D11+E11+F11+G11</f>
    </nc>
  </rcc>
  <rcc rId="6719" sId="9">
    <nc r="J12">
      <f>D12+E12+F12+G12</f>
    </nc>
  </rcc>
  <rcc rId="6720" sId="9">
    <nc r="J13">
      <f>D13+E13+F13+G13</f>
    </nc>
  </rcc>
  <rfmt sheetId="9" sqref="J14" start="0" length="0">
    <dxf>
      <font>
        <b val="0"/>
        <sz val="9"/>
      </font>
      <alignment horizontal="center"/>
      <border outline="0">
        <left style="thin">
          <color indexed="64"/>
        </left>
        <right style="thin">
          <color indexed="64"/>
        </right>
      </border>
    </dxf>
  </rfmt>
  <rcc rId="6721" sId="9" odxf="1" dxf="1">
    <nc r="J15">
      <f>D15+E15+F15+G15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J16" start="0" length="0">
    <dxf>
      <font>
        <b val="0"/>
        <sz val="9"/>
      </font>
      <alignment horizontal="center"/>
      <border outline="0">
        <left style="thin">
          <color indexed="64"/>
        </left>
        <right style="thin">
          <color indexed="64"/>
        </right>
      </border>
    </dxf>
  </rfmt>
  <rcc rId="6722" sId="9">
    <nc r="J17">
      <f>D17+E17+F17+G17</f>
    </nc>
  </rcc>
  <rfmt sheetId="9" sqref="J16" start="0" length="0">
    <dxf>
      <font>
        <b/>
        <sz val="9"/>
      </font>
      <alignment horizontal="left"/>
      <border outline="0">
        <left/>
        <right/>
      </border>
    </dxf>
  </rfmt>
  <rfmt sheetId="9" sqref="J14" start="0" length="0">
    <dxf>
      <font>
        <b/>
        <sz val="9"/>
      </font>
      <alignment horizontal="left"/>
      <border outline="0">
        <left/>
        <right/>
      </border>
    </dxf>
  </rfmt>
  <rcc rId="6723" sId="9">
    <nc r="I10">
      <f>J10/4</f>
    </nc>
  </rcc>
  <rcc rId="6724" sId="9">
    <nc r="I11">
      <f>J11/4</f>
    </nc>
  </rcc>
  <rcc rId="6725" sId="9">
    <nc r="I12">
      <f>J12/4</f>
    </nc>
  </rcc>
  <rcc rId="6726" sId="9">
    <nc r="I13">
      <f>J13/4</f>
    </nc>
  </rcc>
  <rfmt sheetId="9" sqref="I14" start="0" length="0">
    <dxf>
      <font>
        <b val="0"/>
        <sz val="9"/>
      </font>
      <alignment horizontal="center"/>
      <border outline="0">
        <left style="thin">
          <color indexed="64"/>
        </left>
        <right style="thin">
          <color indexed="64"/>
        </right>
      </border>
    </dxf>
  </rfmt>
  <rcc rId="6727" sId="9" odxf="1" dxf="1">
    <nc r="I15">
      <f>J15/4</f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fmt sheetId="9" sqref="I16" start="0" length="0">
    <dxf>
      <font>
        <b val="0"/>
        <sz val="9"/>
      </font>
      <alignment horizontal="center"/>
      <border outline="0">
        <left style="thin">
          <color indexed="64"/>
        </left>
        <right style="thin">
          <color indexed="64"/>
        </right>
      </border>
    </dxf>
  </rfmt>
  <rcc rId="6728" sId="9">
    <nc r="I17">
      <f>J17/4</f>
    </nc>
  </rcc>
  <rfmt sheetId="9" sqref="I16" start="0" length="0">
    <dxf>
      <font>
        <b/>
        <sz val="9"/>
      </font>
      <alignment horizontal="left"/>
      <border outline="0">
        <left/>
        <right/>
      </border>
    </dxf>
  </rfmt>
  <rfmt sheetId="9" sqref="I14" start="0" length="0">
    <dxf>
      <font>
        <b/>
        <sz val="9"/>
      </font>
      <alignment horizontal="left"/>
      <border outline="0">
        <left/>
        <right/>
      </border>
    </dxf>
  </rfmt>
  <rcc rId="6729" sId="9">
    <nc r="N12">
      <v>1</v>
    </nc>
  </rcc>
  <rcc rId="6730" sId="9">
    <nc r="N13">
      <v>2</v>
    </nc>
  </rcc>
  <rcc rId="6731" sId="9">
    <nc r="N11">
      <v>3</v>
    </nc>
  </rcc>
  <rcc rId="6732" sId="9">
    <nc r="N15">
      <v>1</v>
    </nc>
  </rcc>
  <rcc rId="6733" sId="9">
    <nc r="N17">
      <v>1</v>
    </nc>
  </rcc>
  <rcc rId="6734" sId="9">
    <nc r="C17" t="inlineStr">
      <is>
        <t>Козина Оксана</t>
      </is>
    </nc>
  </rcc>
  <rcc rId="6735" sId="9">
    <nc r="C15" t="inlineStr">
      <is>
        <t>Чернявська Вікторія</t>
      </is>
    </nc>
  </rcc>
  <rcc rId="6736" sId="9">
    <nc r="C13" t="inlineStr">
      <is>
        <t>Гульгун Юлія</t>
      </is>
    </nc>
  </rcc>
  <rcc rId="6737" sId="9">
    <nc r="C10" t="inlineStr">
      <is>
        <t>Левтцька Юлія</t>
      </is>
    </nc>
  </rcc>
  <rcc rId="6738" sId="9">
    <nc r="C12" t="inlineStr">
      <is>
        <t>Кузьо Олеся</t>
      </is>
    </nc>
  </rcc>
  <rcc rId="6739" sId="9">
    <nc r="C11" t="inlineStr">
      <is>
        <t>Грещак Вікторія</t>
      </is>
    </nc>
  </rcc>
  <rcc rId="6740" sId="10">
    <nc r="B10">
      <v>22</v>
    </nc>
  </rcc>
  <rcc rId="6741" sId="10">
    <nc r="B11">
      <v>12</v>
    </nc>
  </rcc>
  <rcc rId="6742" sId="10">
    <nc r="B12">
      <v>13</v>
    </nc>
  </rcc>
  <rcc rId="6743" sId="10">
    <nc r="B13">
      <v>21</v>
    </nc>
  </rcc>
  <rcc rId="6744" sId="10">
    <nc r="D6" t="inlineStr">
      <is>
        <t>Матирний</t>
      </is>
    </nc>
  </rcc>
  <rcc rId="6745" sId="10">
    <nc r="D10">
      <v>29</v>
    </nc>
  </rcc>
  <rcc rId="6746" sId="10">
    <nc r="D11">
      <v>28</v>
    </nc>
  </rcc>
  <rcc rId="6747" sId="10">
    <nc r="E10">
      <v>30</v>
    </nc>
  </rcc>
  <rcc rId="6748" sId="10">
    <nc r="E11">
      <v>29</v>
    </nc>
  </rcc>
  <rcc rId="6749" sId="10">
    <nc r="E6" t="inlineStr">
      <is>
        <t>Булавінова</t>
      </is>
    </nc>
  </rcc>
  <rcc rId="6750" sId="10">
    <nc r="F6" t="inlineStr">
      <is>
        <t>Цюра</t>
      </is>
    </nc>
  </rcc>
  <rcc rId="6751" sId="10">
    <nc r="F10">
      <v>29</v>
    </nc>
  </rcc>
  <rcc rId="6752" sId="10">
    <nc r="F11">
      <v>28</v>
    </nc>
  </rcc>
  <rcc rId="6753" sId="10">
    <nc r="J10">
      <f>D10+E10+F10</f>
    </nc>
  </rcc>
  <rcc rId="6754" sId="10">
    <nc r="J11">
      <f>D11+E11+F11</f>
    </nc>
  </rcc>
  <rcc rId="6755" sId="10">
    <nc r="I10">
      <f>J10/3</f>
    </nc>
  </rcc>
  <rcc rId="6756" sId="10">
    <nc r="I11">
      <f>J11/3</f>
    </nc>
  </rcc>
  <rcv guid="{1072D75B-0AC1-416E-A10D-B13A3FBC1064}" action="delete"/>
  <rcv guid="{1072D75B-0AC1-416E-A10D-B13A3FBC1064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57" sId="10">
    <nc r="C11" t="inlineStr">
      <is>
        <t>Козак Оксана</t>
      </is>
    </nc>
  </rcc>
  <rcc rId="6758" sId="10">
    <nc r="C12" t="inlineStr">
      <is>
        <t>Забава Надія</t>
      </is>
    </nc>
  </rcc>
  <rcc rId="6759" sId="10">
    <nc r="C13" t="inlineStr">
      <is>
        <t>Юзін Юлія</t>
      </is>
    </nc>
  </rcc>
  <rcc rId="6760" sId="10">
    <nc r="N10">
      <v>1</v>
    </nc>
  </rcc>
  <rcc rId="6761" sId="10">
    <nc r="N11">
      <v>2</v>
    </nc>
  </rcc>
  <rcc rId="6762" sId="10">
    <nc r="N13" t="inlineStr">
      <is>
        <t>не відповідає номінації</t>
      </is>
    </nc>
  </rcc>
  <rcc rId="6763" sId="10">
    <nc r="N12" t="inlineStr">
      <is>
        <t>не відповідає номінації</t>
      </is>
    </nc>
  </rcc>
  <rcc rId="6764" sId="10">
    <nc r="C10" t="inlineStr">
      <is>
        <t>Стахурська Юлія</t>
      </is>
    </nc>
  </rcc>
  <rcv guid="{1072D75B-0AC1-416E-A10D-B13A3FBC1064}" action="delete"/>
  <rcv guid="{1072D75B-0AC1-416E-A10D-B13A3FBC1064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072D75B-0AC1-416E-A10D-B13A3FBC1064}" action="delete"/>
  <rcv guid="{1072D75B-0AC1-416E-A10D-B13A3FBC1064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65" sId="9">
    <oc r="N17">
      <v>1</v>
    </oc>
    <nc r="N17">
      <v>2</v>
    </nc>
  </rcc>
  <rcv guid="{1072D75B-0AC1-416E-A10D-B13A3FBC1064}" action="delete"/>
  <rcv guid="{1072D75B-0AC1-416E-A10D-B13A3FBC1064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66" sId="9">
    <oc r="C10" t="inlineStr">
      <is>
        <t>Левтцька Юлія</t>
      </is>
    </oc>
    <nc r="C10" t="inlineStr">
      <is>
        <t>Левицька Юлія</t>
      </is>
    </nc>
  </rcc>
  <rcv guid="{1072D75B-0AC1-416E-A10D-B13A3FBC1064}" action="delete"/>
  <rcv guid="{1072D75B-0AC1-416E-A10D-B13A3FBC1064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67" sId="21">
    <oc r="C23" t="inlineStr">
      <is>
        <t>Герасим Христина</t>
      </is>
    </oc>
    <nc r="C23" t="inlineStr">
      <is>
        <t>Гарасим Христина</t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68" sId="10">
    <oc r="C11" t="inlineStr">
      <is>
        <t>Козак Оксана</t>
      </is>
    </oc>
    <nc r="C11" t="inlineStr">
      <is>
        <t>Козак Олена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90" sId="9">
    <oc r="B3" t="inlineStr">
      <is>
        <t>1.</t>
      </is>
    </oc>
    <nc r="B3"/>
  </rcc>
  <rcc rId="4391" sId="9">
    <oc r="C3" t="inlineStr">
      <is>
        <t xml:space="preserve">Цюра </t>
      </is>
    </oc>
    <nc r="C3"/>
  </rcc>
  <rcc rId="4392" sId="9">
    <oc r="E3" t="inlineStr">
      <is>
        <t>4.</t>
      </is>
    </oc>
    <nc r="E3"/>
  </rcc>
  <rcc rId="4393" sId="9">
    <oc r="F3" t="inlineStr">
      <is>
        <t>Ксеніта</t>
      </is>
    </oc>
    <nc r="F3"/>
  </rcc>
  <rcc rId="4394" sId="9">
    <oc r="B4" t="inlineStr">
      <is>
        <t>2.</t>
      </is>
    </oc>
    <nc r="B4"/>
  </rcc>
  <rcc rId="4395" sId="9">
    <oc r="C4" t="inlineStr">
      <is>
        <t>Матвійчук</t>
      </is>
    </oc>
    <nc r="C4"/>
  </rcc>
  <rcc rId="4396" sId="9">
    <oc r="E4" t="inlineStr">
      <is>
        <t>5.</t>
      </is>
    </oc>
    <nc r="E4"/>
  </rcc>
  <rcc rId="4397" sId="9">
    <oc r="F4" t="inlineStr">
      <is>
        <t>Вавіло</t>
      </is>
    </oc>
    <nc r="F4"/>
  </rcc>
  <rcc rId="4398" sId="9">
    <oc r="B5" t="inlineStr">
      <is>
        <t>3.</t>
      </is>
    </oc>
    <nc r="B5"/>
  </rcc>
  <rcc rId="4399" sId="9">
    <oc r="C5" t="inlineStr">
      <is>
        <t>Ніколаєв</t>
      </is>
    </oc>
    <nc r="C5"/>
  </rcc>
  <rcc rId="4400" sId="9">
    <oc r="E5" t="inlineStr">
      <is>
        <t xml:space="preserve">6. </t>
      </is>
    </oc>
    <nc r="E5"/>
  </rcc>
  <rcc rId="4401" sId="9">
    <oc r="F5" t="inlineStr">
      <is>
        <t>Панченко суддя стажер. Бали не враховуються</t>
      </is>
    </oc>
    <nc r="F5"/>
  </rcc>
  <rcc rId="4402" sId="9">
    <oc r="B10">
      <v>101</v>
    </oc>
    <nc r="B10"/>
  </rcc>
  <rcc rId="4403" sId="9">
    <oc r="C10" t="inlineStr">
      <is>
        <t>Велюра Діана</t>
      </is>
    </oc>
    <nc r="C10"/>
  </rcc>
  <rcc rId="4404" sId="9">
    <oc r="D10">
      <v>30</v>
    </oc>
    <nc r="D10"/>
  </rcc>
  <rcc rId="4405" sId="9">
    <oc r="E10">
      <v>29</v>
    </oc>
    <nc r="E10"/>
  </rcc>
  <rcc rId="4406" sId="9">
    <oc r="F10">
      <v>29</v>
    </oc>
    <nc r="F10"/>
  </rcc>
  <rcc rId="4407" sId="9">
    <oc r="G10">
      <v>29</v>
    </oc>
    <nc r="G10"/>
  </rcc>
  <rcc rId="4408" sId="9">
    <oc r="H10">
      <v>29</v>
    </oc>
    <nc r="H10"/>
  </rcc>
  <rcc rId="4409" sId="9">
    <oc r="I10">
      <f>AVERAGE(D10:H10)</f>
    </oc>
    <nc r="I10"/>
  </rcc>
  <rcc rId="4410" sId="9">
    <oc r="J10">
      <f>SUM(D10:H10)</f>
    </oc>
    <nc r="J10"/>
  </rcc>
  <rcc rId="4411" sId="9">
    <oc r="L10">
      <v>146</v>
    </oc>
    <nc r="L10"/>
  </rcc>
  <rcc rId="4412" sId="9">
    <oc r="M10">
      <v>29</v>
    </oc>
    <nc r="M10"/>
  </rcc>
  <rcc rId="4413" sId="9">
    <oc r="N10">
      <v>2</v>
    </oc>
    <nc r="N10"/>
  </rcc>
  <rcc rId="4414" sId="9">
    <oc r="B11">
      <v>102</v>
    </oc>
    <nc r="B11"/>
  </rcc>
  <rcc rId="4415" sId="9">
    <oc r="C11" t="inlineStr">
      <is>
        <t>Поздякова Єлизавета</t>
      </is>
    </oc>
    <nc r="C11"/>
  </rcc>
  <rcc rId="4416" sId="9">
    <oc r="D11">
      <v>28</v>
    </oc>
    <nc r="D11"/>
  </rcc>
  <rcc rId="4417" sId="9">
    <oc r="E11">
      <v>30</v>
    </oc>
    <nc r="E11"/>
  </rcc>
  <rcc rId="4418" sId="9">
    <oc r="F11">
      <v>30</v>
    </oc>
    <nc r="F11"/>
  </rcc>
  <rcc rId="4419" sId="9">
    <oc r="G11">
      <v>30</v>
    </oc>
    <nc r="G11"/>
  </rcc>
  <rcc rId="4420" sId="9">
    <oc r="H11">
      <v>30</v>
    </oc>
    <nc r="H11"/>
  </rcc>
  <rcc rId="4421" sId="9">
    <oc r="I11">
      <f>AVERAGE(D11:H11)</f>
    </oc>
    <nc r="I11"/>
  </rcc>
  <rcc rId="4422" sId="9">
    <oc r="J11">
      <f>SUM(D11:H11)</f>
    </oc>
    <nc r="J11"/>
  </rcc>
  <rcc rId="4423" sId="9">
    <oc r="L11">
      <v>148</v>
    </oc>
    <nc r="L11"/>
  </rcc>
  <rcc rId="4424" sId="9">
    <oc r="M11">
      <v>30</v>
    </oc>
    <nc r="M11"/>
  </rcc>
  <rcc rId="4425" sId="9">
    <oc r="N11">
      <v>1</v>
    </oc>
    <nc r="N11"/>
  </rcc>
  <rcc rId="4426" sId="9">
    <oc r="B12">
      <v>103</v>
    </oc>
    <nc r="B12"/>
  </rcc>
  <rcc rId="4427" sId="9">
    <oc r="C12" t="inlineStr">
      <is>
        <t>Шимчишин Ольга</t>
      </is>
    </oc>
    <nc r="C12"/>
  </rcc>
  <rcc rId="4428" sId="9">
    <oc r="D12">
      <v>26</v>
    </oc>
    <nc r="D12"/>
  </rcc>
  <rcc rId="4429" sId="9">
    <oc r="E12">
      <v>28</v>
    </oc>
    <nc r="E12"/>
  </rcc>
  <rcc rId="4430" sId="9">
    <oc r="F12">
      <v>28</v>
    </oc>
    <nc r="F12"/>
  </rcc>
  <rcc rId="4431" sId="9">
    <oc r="G12">
      <v>28</v>
    </oc>
    <nc r="G12"/>
  </rcc>
  <rcc rId="4432" sId="9">
    <oc r="H12">
      <v>28</v>
    </oc>
    <nc r="H12"/>
  </rcc>
  <rcc rId="4433" sId="9">
    <oc r="I12">
      <f>AVERAGE(D12:H12)</f>
    </oc>
    <nc r="I12"/>
  </rcc>
  <rcc rId="4434" sId="9">
    <oc r="J12">
      <f>SUM(D12:H12)</f>
    </oc>
    <nc r="J12"/>
  </rcc>
  <rcc rId="4435" sId="9">
    <oc r="L12">
      <v>138</v>
    </oc>
    <nc r="L12"/>
  </rcc>
  <rcc rId="4436" sId="9">
    <oc r="M12">
      <v>28</v>
    </oc>
    <nc r="M12"/>
  </rcc>
  <rcc rId="4437" sId="9">
    <oc r="N12">
      <v>3</v>
    </oc>
    <nc r="N12"/>
  </rcc>
  <rcc rId="4438" sId="9">
    <oc r="B14">
      <v>201</v>
    </oc>
    <nc r="B14"/>
  </rcc>
  <rcc rId="4439" sId="9">
    <oc r="C14" t="inlineStr">
      <is>
        <t>Ігнатишин Катерина</t>
      </is>
    </oc>
    <nc r="C14"/>
  </rcc>
  <rcc rId="4440" sId="9">
    <oc r="D14">
      <v>27</v>
    </oc>
    <nc r="D14"/>
  </rcc>
  <rcc rId="4441" sId="9">
    <oc r="E14">
      <v>27</v>
    </oc>
    <nc r="E14"/>
  </rcc>
  <rcc rId="4442" sId="9">
    <oc r="F14">
      <v>28</v>
    </oc>
    <nc r="F14"/>
  </rcc>
  <rcc rId="4443" sId="9">
    <oc r="G14">
      <v>28</v>
    </oc>
    <nc r="G14"/>
  </rcc>
  <rcc rId="4444" sId="9">
    <oc r="H14">
      <v>27</v>
    </oc>
    <nc r="H14"/>
  </rcc>
  <rcc rId="4445" sId="9">
    <oc r="I14">
      <f>AVERAGE(D14:H14)</f>
    </oc>
    <nc r="I14"/>
  </rcc>
  <rcc rId="4446" sId="9">
    <oc r="J14">
      <f>SUM(D14:H14)</f>
    </oc>
    <nc r="J14"/>
  </rcc>
  <rcc rId="4447" sId="9">
    <oc r="L14">
      <f>J14-N14</f>
    </oc>
    <nc r="L14"/>
  </rcc>
  <rcc rId="4448" sId="9">
    <oc r="M14">
      <v>28</v>
    </oc>
    <nc r="M14"/>
  </rcc>
  <rcc rId="4449" sId="9">
    <oc r="B15">
      <v>202</v>
    </oc>
    <nc r="B15"/>
  </rcc>
  <rcc rId="4450" sId="9">
    <oc r="C15" t="inlineStr">
      <is>
        <t>Коваленко Олена</t>
      </is>
    </oc>
    <nc r="C15"/>
  </rcc>
  <rcc rId="4451" sId="9">
    <oc r="D15">
      <v>30</v>
    </oc>
    <nc r="D15"/>
  </rcc>
  <rcc rId="4452" sId="9">
    <oc r="E15">
      <v>30</v>
    </oc>
    <nc r="E15"/>
  </rcc>
  <rcc rId="4453" sId="9">
    <oc r="F15">
      <v>29</v>
    </oc>
    <nc r="F15"/>
  </rcc>
  <rcc rId="4454" sId="9">
    <oc r="G15">
      <v>30</v>
    </oc>
    <nc r="G15"/>
  </rcc>
  <rcc rId="4455" sId="9">
    <oc r="H15">
      <v>30</v>
    </oc>
    <nc r="H15"/>
  </rcc>
  <rcc rId="4456" sId="9">
    <oc r="I15">
      <f>AVERAGE(D15:H15)</f>
    </oc>
    <nc r="I15"/>
  </rcc>
  <rcc rId="4457" sId="9">
    <oc r="J15">
      <f>SUM(D15:H15)</f>
    </oc>
    <nc r="J15"/>
  </rcc>
  <rcc rId="4458" sId="9">
    <oc r="L15">
      <v>149</v>
    </oc>
    <nc r="L15"/>
  </rcc>
  <rcc rId="4459" sId="9">
    <oc r="M15">
      <v>30</v>
    </oc>
    <nc r="M15"/>
  </rcc>
  <rcc rId="4460" sId="9">
    <oc r="N15">
      <v>1</v>
    </oc>
    <nc r="N15"/>
  </rcc>
  <rcc rId="4461" sId="9">
    <oc r="B16">
      <v>203</v>
    </oc>
    <nc r="B16"/>
  </rcc>
  <rcc rId="4462" sId="9">
    <oc r="C16" t="inlineStr">
      <is>
        <t>Корнеєва Анна</t>
      </is>
    </oc>
    <nc r="C16"/>
  </rcc>
  <rcc rId="4463" sId="9">
    <oc r="D16">
      <v>28</v>
    </oc>
    <nc r="D16"/>
  </rcc>
  <rcc rId="4464" sId="9">
    <oc r="E16">
      <v>28</v>
    </oc>
    <nc r="E16"/>
  </rcc>
  <rcc rId="4465" sId="9">
    <oc r="F16">
      <v>27</v>
    </oc>
    <nc r="F16"/>
  </rcc>
  <rcc rId="4466" sId="9">
    <oc r="G16">
      <v>27</v>
    </oc>
    <nc r="G16"/>
  </rcc>
  <rcc rId="4467" sId="9">
    <oc r="H16">
      <v>29</v>
    </oc>
    <nc r="H16"/>
  </rcc>
  <rcc rId="4468" sId="9">
    <oc r="I16">
      <f>AVERAGE(D16:H16)</f>
    </oc>
    <nc r="I16"/>
  </rcc>
  <rcc rId="4469" sId="9">
    <oc r="J16">
      <f>SUM(D16:H16)</f>
    </oc>
    <nc r="J16"/>
  </rcc>
  <rcc rId="4470" sId="9">
    <oc r="L16">
      <f>J16-N16</f>
    </oc>
    <nc r="L16"/>
  </rcc>
  <rcc rId="4471" sId="9">
    <oc r="M16">
      <v>27</v>
    </oc>
    <nc r="M16"/>
  </rcc>
  <rcc rId="4472" sId="9">
    <oc r="N16">
      <v>3</v>
    </oc>
    <nc r="N16"/>
  </rcc>
  <rcc rId="4473" sId="9">
    <oc r="B17">
      <v>204</v>
    </oc>
    <nc r="B17"/>
  </rcc>
  <rcc rId="4474" sId="9">
    <oc r="C17" t="inlineStr">
      <is>
        <t>Сас Ірина</t>
      </is>
    </oc>
    <nc r="C17"/>
  </rcc>
  <rcc rId="4475" sId="9">
    <oc r="D17">
      <v>29</v>
    </oc>
    <nc r="D17"/>
  </rcc>
  <rcc rId="4476" sId="9">
    <oc r="E17">
      <v>29</v>
    </oc>
    <nc r="E17"/>
  </rcc>
  <rcc rId="4477" sId="9">
    <oc r="F17">
      <v>30</v>
    </oc>
    <nc r="F17"/>
  </rcc>
  <rcc rId="4478" sId="9">
    <oc r="G17">
      <v>29</v>
    </oc>
    <nc r="G17"/>
  </rcc>
  <rcc rId="4479" sId="9">
    <oc r="H17">
      <v>28</v>
    </oc>
    <nc r="H17"/>
  </rcc>
  <rcc rId="4480" sId="9">
    <oc r="I17">
      <f>AVERAGE(D17:H17)</f>
    </oc>
    <nc r="I17"/>
  </rcc>
  <rcc rId="4481" sId="9">
    <oc r="J17">
      <f>SUM(D17:H17)</f>
    </oc>
    <nc r="J17"/>
  </rcc>
  <rcc rId="4482" sId="9">
    <oc r="L17">
      <v>145</v>
    </oc>
    <nc r="L17"/>
  </rcc>
  <rcc rId="4483" sId="9">
    <oc r="M17">
      <v>29</v>
    </oc>
    <nc r="M17"/>
  </rcc>
  <rcc rId="4484" sId="9">
    <oc r="N17">
      <v>2</v>
    </oc>
    <nc r="N17"/>
  </rcc>
  <rcc rId="4485" sId="9">
    <oc r="B19">
      <v>301</v>
    </oc>
    <nc r="B19"/>
  </rcc>
  <rcc rId="4486" sId="9">
    <oc r="C19" t="inlineStr">
      <is>
        <t>Валій ірина</t>
      </is>
    </oc>
    <nc r="C19"/>
  </rcc>
  <rcc rId="4487" sId="9">
    <oc r="D19">
      <v>29</v>
    </oc>
    <nc r="D19"/>
  </rcc>
  <rcc rId="4488" sId="9">
    <oc r="E19">
      <v>30</v>
    </oc>
    <nc r="E19"/>
  </rcc>
  <rcc rId="4489" sId="9">
    <oc r="F19">
      <v>30</v>
    </oc>
    <nc r="F19"/>
  </rcc>
  <rcc rId="4490" sId="9">
    <oc r="G19">
      <v>26</v>
    </oc>
    <nc r="G19"/>
  </rcc>
  <rcc rId="4491" sId="9">
    <oc r="H19">
      <v>30</v>
    </oc>
    <nc r="H19"/>
  </rcc>
  <rcc rId="4492" sId="9">
    <oc r="I19">
      <f>AVERAGE(D19:H19)</f>
    </oc>
    <nc r="I19"/>
  </rcc>
  <rcc rId="4493" sId="9">
    <oc r="J19">
      <f>SUM(D19:H19)</f>
    </oc>
    <nc r="J19"/>
  </rcc>
  <rcc rId="4494" sId="9">
    <oc r="L19">
      <v>145</v>
    </oc>
    <nc r="L19"/>
  </rcc>
  <rcc rId="4495" sId="9">
    <oc r="M19">
      <v>27</v>
    </oc>
    <nc r="M19"/>
  </rcc>
  <rcc rId="4496" sId="9">
    <oc r="N19">
      <v>1</v>
    </oc>
    <nc r="N19"/>
  </rcc>
  <rcc rId="4497" sId="9">
    <oc r="B20">
      <v>302</v>
    </oc>
    <nc r="B20"/>
  </rcc>
  <rcc rId="4498" sId="9">
    <oc r="C20" t="inlineStr">
      <is>
        <t>Мудрак Інна</t>
      </is>
    </oc>
    <nc r="C20"/>
  </rcc>
  <rcc rId="4499" sId="9">
    <oc r="D20">
      <v>28</v>
    </oc>
    <nc r="D20"/>
  </rcc>
  <rcc rId="4500" sId="9">
    <oc r="E20">
      <v>28</v>
    </oc>
    <nc r="E20"/>
  </rcc>
  <rcc rId="4501" sId="9">
    <oc r="F20">
      <v>28</v>
    </oc>
    <nc r="F20"/>
  </rcc>
  <rcc rId="4502" sId="9">
    <oc r="G20">
      <v>28</v>
    </oc>
    <nc r="G20"/>
  </rcc>
  <rcc rId="4503" sId="9">
    <oc r="H20">
      <v>27</v>
    </oc>
    <nc r="H20"/>
  </rcc>
  <rcc rId="4504" sId="9">
    <oc r="I20">
      <f>AVERAGE(D20:H20)</f>
    </oc>
    <nc r="I20"/>
  </rcc>
  <rcc rId="4505" sId="9">
    <oc r="J20">
      <f>SUM(D20:H20)</f>
    </oc>
    <nc r="J20"/>
  </rcc>
  <rcc rId="4506" sId="9">
    <oc r="L20">
      <v>139</v>
    </oc>
    <nc r="L20"/>
  </rcc>
  <rcc rId="4507" sId="9">
    <oc r="M20">
      <v>27</v>
    </oc>
    <nc r="M20"/>
  </rcc>
  <rcc rId="4508" sId="9">
    <oc r="B21">
      <v>303</v>
    </oc>
    <nc r="B21"/>
  </rcc>
  <rcc rId="4509" sId="9">
    <oc r="C21" t="inlineStr">
      <is>
        <t>Осадча Марина</t>
      </is>
    </oc>
    <nc r="C21"/>
  </rcc>
  <rcc rId="4510" sId="9">
    <oc r="D21">
      <v>27</v>
    </oc>
    <nc r="D21"/>
  </rcc>
  <rcc rId="4511" sId="9">
    <oc r="E21">
      <v>27</v>
    </oc>
    <nc r="E21"/>
  </rcc>
  <rcc rId="4512" sId="9">
    <oc r="F21">
      <v>27</v>
    </oc>
    <nc r="F21"/>
  </rcc>
  <rcc rId="4513" sId="9">
    <oc r="G21">
      <v>30</v>
    </oc>
    <nc r="G21"/>
  </rcc>
  <rcc rId="4514" sId="9">
    <oc r="H21">
      <v>29</v>
    </oc>
    <nc r="H21"/>
  </rcc>
  <rcc rId="4515" sId="9">
    <oc r="I21">
      <f>AVERAGE(D21:H21)</f>
    </oc>
    <nc r="I21"/>
  </rcc>
  <rcc rId="4516" sId="9">
    <oc r="J21">
      <f>SUM(D21:H21)</f>
    </oc>
    <nc r="J21"/>
  </rcc>
  <rcc rId="4517" sId="9">
    <oc r="L21">
      <v>140</v>
    </oc>
    <nc r="L21"/>
  </rcc>
  <rcc rId="4518" sId="9">
    <oc r="M21">
      <v>30</v>
    </oc>
    <nc r="M21"/>
  </rcc>
  <rcc rId="4519" sId="9">
    <oc r="N21">
      <v>3</v>
    </oc>
    <nc r="N21"/>
  </rcc>
  <rcc rId="4520" sId="9">
    <oc r="B22">
      <v>304</v>
    </oc>
    <nc r="B22"/>
  </rcc>
  <rcc rId="4521" sId="9">
    <oc r="C22" t="inlineStr">
      <is>
        <t>Отрошко Інна</t>
      </is>
    </oc>
    <nc r="C22"/>
  </rcc>
  <rcc rId="4522" sId="9">
    <oc r="D22">
      <v>25</v>
    </oc>
    <nc r="D22"/>
  </rcc>
  <rcc rId="4523" sId="9">
    <oc r="E22">
      <v>29</v>
    </oc>
    <nc r="E22"/>
  </rcc>
  <rcc rId="4524" sId="9">
    <oc r="F22">
      <v>29</v>
    </oc>
    <nc r="F22"/>
  </rcc>
  <rcc rId="4525" sId="9">
    <oc r="G22">
      <v>29</v>
    </oc>
    <nc r="G22"/>
  </rcc>
  <rcc rId="4526" sId="9">
    <oc r="H22">
      <v>28</v>
    </oc>
    <nc r="H22"/>
  </rcc>
  <rcc rId="4527" sId="9">
    <oc r="I22">
      <f>AVERAGE(D22:H22)</f>
    </oc>
    <nc r="I22"/>
  </rcc>
  <rcc rId="4528" sId="9">
    <oc r="J22">
      <f>SUM(D22:H22)</f>
    </oc>
    <nc r="J22"/>
  </rcc>
  <rcc rId="4529" sId="9">
    <oc r="L22">
      <v>140</v>
    </oc>
    <nc r="L22"/>
  </rcc>
  <rcc rId="4530" sId="9">
    <oc r="M22">
      <v>25</v>
    </oc>
    <nc r="M22"/>
  </rcc>
  <rcc rId="4531" sId="9">
    <oc r="N22">
      <v>2</v>
    </oc>
    <nc r="N22"/>
  </rcc>
  <rcc rId="4532" sId="9">
    <oc r="B23">
      <v>305</v>
    </oc>
    <nc r="B23"/>
  </rcc>
  <rcc rId="4533" sId="9">
    <oc r="C23" t="inlineStr">
      <is>
        <t>Шипко Марина</t>
      </is>
    </oc>
    <nc r="C23"/>
  </rcc>
  <rcc rId="4534" sId="9">
    <oc r="D23">
      <v>30</v>
    </oc>
    <nc r="D23"/>
  </rcc>
  <rcc rId="4535" sId="9">
    <oc r="E23">
      <v>26</v>
    </oc>
    <nc r="E23"/>
  </rcc>
  <rcc rId="4536" sId="9">
    <oc r="F23">
      <v>25</v>
    </oc>
    <nc r="F23"/>
  </rcc>
  <rcc rId="4537" sId="9">
    <oc r="G23">
      <v>27</v>
    </oc>
    <nc r="G23"/>
  </rcc>
  <rcc rId="4538" sId="9">
    <oc r="H23">
      <v>26</v>
    </oc>
    <nc r="H23"/>
  </rcc>
  <rcc rId="4539" sId="9">
    <oc r="I23">
      <f>AVERAGE(D23:H23)</f>
    </oc>
    <nc r="I23"/>
  </rcc>
  <rcc rId="4540" sId="9">
    <oc r="J23">
      <f>SUM(D23:H23)</f>
    </oc>
    <nc r="J23"/>
  </rcc>
  <rcc rId="4541" sId="9">
    <oc r="L23">
      <f>J23-N23</f>
    </oc>
    <nc r="L23"/>
  </rcc>
  <rcc rId="4542" sId="9">
    <oc r="M23">
      <v>29</v>
    </oc>
    <nc r="M23"/>
  </rcc>
  <rcc rId="4543" sId="9">
    <oc r="B24">
      <v>306</v>
    </oc>
    <nc r="B24"/>
  </rcc>
  <rcc rId="4544" sId="9">
    <oc r="C24" t="inlineStr">
      <is>
        <t>Шляхова Йолан</t>
      </is>
    </oc>
    <nc r="C24"/>
  </rcc>
  <rcc rId="4545" sId="9">
    <oc r="D24">
      <v>26</v>
    </oc>
    <nc r="D24"/>
  </rcc>
  <rcc rId="4546" sId="9">
    <oc r="E24">
      <v>25</v>
    </oc>
    <nc r="E24"/>
  </rcc>
  <rcc rId="4547" sId="9">
    <oc r="F24">
      <v>26</v>
    </oc>
    <nc r="F24"/>
  </rcc>
  <rcc rId="4548" sId="9">
    <oc r="G24">
      <v>25</v>
    </oc>
    <nc r="G24"/>
  </rcc>
  <rcc rId="4549" sId="9">
    <oc r="H24">
      <v>25</v>
    </oc>
    <nc r="H24"/>
  </rcc>
  <rcc rId="4550" sId="9">
    <oc r="I24">
      <f>AVERAGE(D24:H24)</f>
    </oc>
    <nc r="I24"/>
  </rcc>
  <rcc rId="4551" sId="9">
    <oc r="J24">
      <f>SUM(D24:H24)</f>
    </oc>
    <nc r="J24"/>
  </rcc>
  <rcc rId="4552" sId="9">
    <oc r="L24">
      <f>J24-N24</f>
    </oc>
    <nc r="L24"/>
  </rcc>
  <rcc rId="4553" sId="9">
    <oc r="M24">
      <v>26</v>
    </oc>
    <nc r="M24"/>
  </rcc>
  <rcc rId="4554" sId="9">
    <oc r="B26">
      <v>401</v>
    </oc>
    <nc r="B26"/>
  </rcc>
  <rcc rId="4555" sId="9">
    <oc r="C26" t="inlineStr">
      <is>
        <t>Нестерова Олеся</t>
      </is>
    </oc>
    <nc r="C26"/>
  </rcc>
  <rcc rId="4556" sId="9">
    <oc r="D26">
      <v>28</v>
    </oc>
    <nc r="D26"/>
  </rcc>
  <rcc rId="4557" sId="9">
    <oc r="E26">
      <v>30</v>
    </oc>
    <nc r="E26"/>
  </rcc>
  <rcc rId="4558" sId="9">
    <oc r="F26">
      <v>30</v>
    </oc>
    <nc r="F26"/>
  </rcc>
  <rcc rId="4559" sId="9">
    <oc r="G26">
      <v>29</v>
    </oc>
    <nc r="G26"/>
  </rcc>
  <rcc rId="4560" sId="9">
    <oc r="H26">
      <v>30</v>
    </oc>
    <nc r="H26"/>
  </rcc>
  <rcc rId="4561" sId="9">
    <oc r="I26">
      <f>AVERAGE(D26:H26)</f>
    </oc>
    <nc r="I26"/>
  </rcc>
  <rcc rId="4562" sId="9">
    <oc r="J26">
      <f>SUM(D26:H26)</f>
    </oc>
    <nc r="J26"/>
  </rcc>
  <rcc rId="4563" sId="9">
    <oc r="L26">
      <v>147</v>
    </oc>
    <nc r="L26"/>
  </rcc>
  <rcc rId="4564" sId="9">
    <oc r="M26">
      <v>30</v>
    </oc>
    <nc r="M26"/>
  </rcc>
  <rcc rId="4565" sId="9">
    <oc r="N26">
      <v>1</v>
    </oc>
    <nc r="N26"/>
  </rcc>
  <rfmt sheetId="9" sqref="D19:M24">
    <dxf>
      <fill>
        <patternFill>
          <bgColor theme="0"/>
        </patternFill>
      </fill>
    </dxf>
  </rfmt>
  <rcc rId="4566" sId="9">
    <oc r="B27">
      <v>402</v>
    </oc>
    <nc r="B27"/>
  </rcc>
  <rcc rId="4567" sId="9">
    <oc r="C27" t="inlineStr">
      <is>
        <t>Струк Віталія</t>
      </is>
    </oc>
    <nc r="C27"/>
  </rcc>
  <rcc rId="4568" sId="9">
    <oc r="D27">
      <v>29</v>
    </oc>
    <nc r="D27"/>
  </rcc>
  <rcc rId="4569" sId="9">
    <oc r="E27">
      <v>29</v>
    </oc>
    <nc r="E27"/>
  </rcc>
  <rcc rId="4570" sId="9">
    <oc r="F27">
      <v>29</v>
    </oc>
    <nc r="F27"/>
  </rcc>
  <rcc rId="4571" sId="9">
    <oc r="G27">
      <v>30</v>
    </oc>
    <nc r="G27"/>
  </rcc>
  <rcc rId="4572" sId="9">
    <oc r="H27">
      <v>29</v>
    </oc>
    <nc r="H27"/>
  </rcc>
  <rcc rId="4573" sId="9">
    <oc r="I27">
      <f>AVERAGE(D27:H27)</f>
    </oc>
    <nc r="I27"/>
  </rcc>
  <rcc rId="4574" sId="9">
    <oc r="J27">
      <f>SUM(D27:H27)</f>
    </oc>
    <nc r="J27"/>
  </rcc>
  <rcc rId="4575" sId="9">
    <oc r="L27">
      <v>146</v>
    </oc>
    <nc r="L27"/>
  </rcc>
  <rcc rId="4576" sId="9">
    <oc r="M27">
      <v>29</v>
    </oc>
    <nc r="M27"/>
  </rcc>
  <rcc rId="4577" sId="9">
    <oc r="N27">
      <v>2</v>
    </oc>
    <nc r="N27"/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69" sId="3">
    <oc r="B9" t="inlineStr">
      <is>
        <t>Козак Марія</t>
      </is>
    </oc>
    <nc r="B9" t="inlineStr">
      <is>
        <t>Козак Олена</t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70" sId="2">
    <oc r="C13" t="inlineStr">
      <is>
        <t>Козак Оксана</t>
      </is>
    </oc>
    <nc r="C13" t="inlineStr">
      <is>
        <t>Козак Олена</t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072D75B-0AC1-416E-A10D-B13A3FBC1064}" action="delete"/>
  <rcv guid="{1072D75B-0AC1-416E-A10D-B13A3FBC1064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8" sId="10">
    <oc r="B3" t="inlineStr">
      <is>
        <t>1.</t>
      </is>
    </oc>
    <nc r="B3"/>
  </rcc>
  <rcc rId="4579" sId="10">
    <oc r="C3" t="inlineStr">
      <is>
        <t>Матвійчук</t>
      </is>
    </oc>
    <nc r="C3"/>
  </rcc>
  <rcc rId="4580" sId="10">
    <oc r="E3" t="inlineStr">
      <is>
        <t>4.</t>
      </is>
    </oc>
    <nc r="E3"/>
  </rcc>
  <rcc rId="4581" sId="10">
    <oc r="F3" t="inlineStr">
      <is>
        <t>Матирний</t>
      </is>
    </oc>
    <nc r="F3"/>
  </rcc>
  <rcc rId="4582" sId="10">
    <oc r="B4" t="inlineStr">
      <is>
        <t>2.</t>
      </is>
    </oc>
    <nc r="B4"/>
  </rcc>
  <rcc rId="4583" sId="10">
    <oc r="C4" t="inlineStr">
      <is>
        <t>Цюра</t>
      </is>
    </oc>
    <nc r="C4"/>
  </rcc>
  <rcc rId="4584" sId="10">
    <oc r="E4" t="inlineStr">
      <is>
        <t>5.</t>
      </is>
    </oc>
    <nc r="E4"/>
  </rcc>
  <rcc rId="4585" sId="10">
    <oc r="F4" t="inlineStr">
      <is>
        <t>Гончаров</t>
      </is>
    </oc>
    <nc r="F4"/>
  </rcc>
  <rcc rId="4586" sId="10">
    <oc r="B5" t="inlineStr">
      <is>
        <t>3.</t>
      </is>
    </oc>
    <nc r="B5"/>
  </rcc>
  <rcc rId="4587" sId="10">
    <oc r="C5" t="inlineStr">
      <is>
        <t>Ніколаєв</t>
      </is>
    </oc>
    <nc r="C5"/>
  </rcc>
  <rcc rId="4588" sId="10">
    <oc r="E5" t="inlineStr">
      <is>
        <t xml:space="preserve">6. </t>
      </is>
    </oc>
    <nc r="E5"/>
  </rcc>
  <rcc rId="4589" sId="10">
    <oc r="F5" t="inlineStr">
      <is>
        <t>Дубровська суддя-стажер. Бали не враховуються</t>
      </is>
    </oc>
    <nc r="F5"/>
  </rcc>
  <rcc rId="4590" sId="10">
    <oc r="B10">
      <v>301</v>
    </oc>
    <nc r="B10"/>
  </rcc>
  <rcc rId="4591" sId="10">
    <oc r="C10" t="inlineStr">
      <is>
        <t>Матвійчук Вадим</t>
      </is>
    </oc>
    <nc r="C10"/>
  </rcc>
  <rcc rId="4592" sId="10">
    <oc r="D10">
      <v>27</v>
    </oc>
    <nc r="D10"/>
  </rcc>
  <rcc rId="4593" sId="10">
    <oc r="E10">
      <v>30</v>
    </oc>
    <nc r="E10"/>
  </rcc>
  <rcc rId="4594" sId="10">
    <oc r="F10">
      <v>28</v>
    </oc>
    <nc r="F10"/>
  </rcc>
  <rcc rId="4595" sId="10">
    <oc r="G10">
      <v>29</v>
    </oc>
    <nc r="G10"/>
  </rcc>
  <rcc rId="4596" sId="10">
    <oc r="H10">
      <v>27</v>
    </oc>
    <nc r="H10"/>
  </rcc>
  <rcc rId="4597" sId="10">
    <oc r="I10">
      <f>AVERAGE(D10:H10)</f>
    </oc>
    <nc r="I10"/>
  </rcc>
  <rcc rId="4598" sId="10">
    <oc r="J10">
      <f>SUM(D10:H10)</f>
    </oc>
    <nc r="J10"/>
  </rcc>
  <rcc rId="4599" sId="10">
    <oc r="L10">
      <v>141</v>
    </oc>
    <nc r="L10"/>
  </rcc>
  <rcc rId="4600" sId="10">
    <oc r="M10">
      <v>27</v>
    </oc>
    <nc r="M10"/>
  </rcc>
  <rcc rId="4601" sId="10">
    <oc r="N10">
      <v>2</v>
    </oc>
    <nc r="N10"/>
  </rcc>
  <rcc rId="4602" sId="10">
    <oc r="B11">
      <v>302</v>
    </oc>
    <nc r="B11"/>
  </rcc>
  <rcc rId="4603" sId="10">
    <oc r="C11" t="inlineStr">
      <is>
        <t>Матвійчук Ірина</t>
      </is>
    </oc>
    <nc r="C11"/>
  </rcc>
  <rcc rId="4604" sId="10">
    <oc r="D11">
      <v>28</v>
    </oc>
    <nc r="D11"/>
  </rcc>
  <rcc rId="4605" sId="10">
    <oc r="E11">
      <v>29</v>
    </oc>
    <nc r="E11"/>
  </rcc>
  <rcc rId="4606" sId="10">
    <oc r="F11">
      <v>27</v>
    </oc>
    <nc r="F11"/>
  </rcc>
  <rcc rId="4607" sId="10">
    <oc r="G11">
      <v>28</v>
    </oc>
    <nc r="G11"/>
  </rcc>
  <rcc rId="4608" sId="10">
    <oc r="H11">
      <v>29</v>
    </oc>
    <nc r="H11"/>
  </rcc>
  <rcc rId="4609" sId="10">
    <oc r="I11">
      <f>AVERAGE(D11:H11)</f>
    </oc>
    <nc r="I11"/>
  </rcc>
  <rcc rId="4610" sId="10">
    <oc r="J11">
      <f>SUM(D11:H11)</f>
    </oc>
    <nc r="J11"/>
  </rcc>
  <rcc rId="4611" sId="10">
    <oc r="L11">
      <v>141</v>
    </oc>
    <nc r="L11"/>
  </rcc>
  <rcc rId="4612" sId="10">
    <oc r="M11">
      <v>28</v>
    </oc>
    <nc r="M11"/>
  </rcc>
  <rcc rId="4613" sId="10">
    <oc r="N11">
      <v>3</v>
    </oc>
    <nc r="N11"/>
  </rcc>
  <rcc rId="4614" sId="10">
    <oc r="B12">
      <v>303</v>
    </oc>
    <nc r="B12"/>
  </rcc>
  <rcc rId="4615" sId="10">
    <oc r="C12" t="inlineStr">
      <is>
        <t>Мелешко Ірина</t>
      </is>
    </oc>
    <nc r="C12"/>
  </rcc>
  <rcc rId="4616" sId="10">
    <oc r="D12">
      <v>30</v>
    </oc>
    <nc r="D12"/>
  </rcc>
  <rcc rId="4617" sId="10">
    <oc r="E12">
      <v>28</v>
    </oc>
    <nc r="E12"/>
  </rcc>
  <rcc rId="4618" sId="10">
    <oc r="F12">
      <v>30</v>
    </oc>
    <nc r="F12"/>
  </rcc>
  <rcc rId="4619" sId="10">
    <oc r="G12">
      <v>30</v>
    </oc>
    <nc r="G12"/>
  </rcc>
  <rcc rId="4620" sId="10">
    <oc r="H12">
      <v>30</v>
    </oc>
    <nc r="H12"/>
  </rcc>
  <rcc rId="4621" sId="10">
    <oc r="I12">
      <f>AVERAGE(D12:H12)</f>
    </oc>
    <nc r="I12"/>
  </rcc>
  <rcc rId="4622" sId="10">
    <oc r="J12">
      <f>SUM(D12:H12)</f>
    </oc>
    <nc r="J12"/>
  </rcc>
  <rcc rId="4623" sId="10">
    <oc r="L12">
      <v>148</v>
    </oc>
    <nc r="L12"/>
  </rcc>
  <rcc rId="4624" sId="10">
    <oc r="M12">
      <v>29</v>
    </oc>
    <nc r="M12"/>
  </rcc>
  <rcc rId="4625" sId="10">
    <oc r="N12">
      <v>1</v>
    </oc>
    <nc r="N12"/>
  </rcc>
  <rcc rId="4626" sId="10">
    <oc r="B13">
      <v>304</v>
    </oc>
    <nc r="B13"/>
  </rcc>
  <rcc rId="4627" sId="10">
    <oc r="C13" t="inlineStr">
      <is>
        <t>Стецюк Мар’яна</t>
      </is>
    </oc>
    <nc r="C13"/>
  </rcc>
  <rcc rId="4628" sId="10">
    <oc r="D13">
      <v>29</v>
    </oc>
    <nc r="D13"/>
  </rcc>
  <rcc rId="4629" sId="10">
    <oc r="E13">
      <v>27</v>
    </oc>
    <nc r="E13"/>
  </rcc>
  <rcc rId="4630" sId="10">
    <oc r="F13">
      <v>29</v>
    </oc>
    <nc r="F13"/>
  </rcc>
  <rcc rId="4631" sId="10">
    <oc r="G13">
      <v>27</v>
    </oc>
    <nc r="G13"/>
  </rcc>
  <rcc rId="4632" sId="10">
    <oc r="H13">
      <v>28</v>
    </oc>
    <nc r="H13"/>
  </rcc>
  <rcc rId="4633" sId="10">
    <oc r="I13">
      <f>AVERAGE(D13:H13)</f>
    </oc>
    <nc r="I13"/>
  </rcc>
  <rcc rId="4634" sId="10">
    <oc r="J13">
      <f>SUM(D13:H13)</f>
    </oc>
    <nc r="J13"/>
  </rcc>
  <rcc rId="4635" sId="10">
    <oc r="L13">
      <v>140</v>
    </oc>
    <nc r="L13"/>
  </rcc>
  <rcc rId="4636" sId="10">
    <oc r="M13">
      <v>30</v>
    </oc>
    <nc r="M13"/>
  </rcc>
  <rcc rId="4637" sId="10">
    <oc r="N13">
      <v>3</v>
    </oc>
    <nc r="N13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8" sId="11">
    <oc r="B3" t="inlineStr">
      <is>
        <t>1.</t>
      </is>
    </oc>
    <nc r="B3"/>
  </rcc>
  <rcc rId="4639" sId="11">
    <oc r="C3" t="inlineStr">
      <is>
        <t>Матвійчук</t>
      </is>
    </oc>
    <nc r="C3"/>
  </rcc>
  <rcc rId="4640" sId="11">
    <oc r="E3" t="inlineStr">
      <is>
        <t>4.</t>
      </is>
    </oc>
    <nc r="E3"/>
  </rcc>
  <rcc rId="4641" sId="11">
    <oc r="F3" t="inlineStr">
      <is>
        <t xml:space="preserve">Ксеніта </t>
      </is>
    </oc>
    <nc r="F3"/>
  </rcc>
  <rcc rId="4642" sId="11">
    <oc r="B4" t="inlineStr">
      <is>
        <t>2.</t>
      </is>
    </oc>
    <nc r="B4"/>
  </rcc>
  <rcc rId="4643" sId="11">
    <oc r="C4" t="inlineStr">
      <is>
        <t>Цюра</t>
      </is>
    </oc>
    <nc r="C4"/>
  </rcc>
  <rcc rId="4644" sId="11">
    <oc r="E4" t="inlineStr">
      <is>
        <t>5.</t>
      </is>
    </oc>
    <nc r="E4"/>
  </rcc>
  <rcc rId="4645" sId="11">
    <oc r="F4" t="inlineStr">
      <is>
        <t>Вавіло</t>
      </is>
    </oc>
    <nc r="F4"/>
  </rcc>
  <rcc rId="4646" sId="11">
    <oc r="B5" t="inlineStr">
      <is>
        <t>3.</t>
      </is>
    </oc>
    <nc r="B5"/>
  </rcc>
  <rcc rId="4647" sId="11">
    <oc r="C5" t="inlineStr">
      <is>
        <t>Ніколаєв</t>
      </is>
    </oc>
    <nc r="C5"/>
  </rcc>
  <rcc rId="4648" sId="11">
    <oc r="E5" t="inlineStr">
      <is>
        <t xml:space="preserve">6. </t>
      </is>
    </oc>
    <nc r="E5"/>
  </rcc>
  <rcc rId="4649" sId="11">
    <oc r="F5" t="inlineStr">
      <is>
        <t>Панченко суддя стажер. Бали зараховуються</t>
      </is>
    </oc>
    <nc r="F5"/>
  </rcc>
  <rcc rId="4650" sId="11">
    <oc r="B10">
      <v>201</v>
    </oc>
    <nc r="B10"/>
  </rcc>
  <rcc rId="4651" sId="11">
    <oc r="C10" t="inlineStr">
      <is>
        <t>Косяк Ірина</t>
      </is>
    </oc>
    <nc r="C10"/>
  </rcc>
  <rcc rId="4652" sId="11">
    <oc r="D10">
      <v>29</v>
    </oc>
    <nc r="D10"/>
  </rcc>
  <rcc rId="4653" sId="11">
    <oc r="E10">
      <v>28</v>
    </oc>
    <nc r="E10"/>
  </rcc>
  <rcc rId="4654" sId="11">
    <oc r="F10">
      <v>29</v>
    </oc>
    <nc r="F10"/>
  </rcc>
  <rcc rId="4655" sId="11">
    <oc r="G10">
      <v>28</v>
    </oc>
    <nc r="G10"/>
  </rcc>
  <rcc rId="4656" sId="11">
    <oc r="H10">
      <v>28</v>
    </oc>
    <nc r="H10"/>
  </rcc>
  <rcc rId="4657" sId="11">
    <oc r="I10">
      <v>29</v>
    </oc>
    <nc r="I10"/>
  </rcc>
  <rcc rId="4658" sId="11">
    <oc r="J10">
      <f>AVERAGE(D10:I10)</f>
    </oc>
    <nc r="J10"/>
  </rcc>
  <rcc rId="4659" sId="11">
    <oc r="K10">
      <f>SUM(D10:I10)</f>
    </oc>
    <nc r="K10"/>
  </rcc>
  <rcc rId="4660" sId="11">
    <oc r="M10">
      <v>171</v>
    </oc>
    <nc r="M10"/>
  </rcc>
  <rcc rId="4661" sId="11">
    <oc r="N10">
      <v>2</v>
    </oc>
    <nc r="N10"/>
  </rcc>
  <rcc rId="4662" sId="11">
    <oc r="B11">
      <v>402</v>
    </oc>
    <nc r="B11"/>
  </rcc>
  <rcc rId="4663" sId="11">
    <oc r="C11" t="inlineStr">
      <is>
        <t>Яковішак Руслан</t>
      </is>
    </oc>
    <nc r="C11"/>
  </rcc>
  <rcc rId="4664" sId="11">
    <oc r="D11">
      <v>30</v>
    </oc>
    <nc r="D11"/>
  </rcc>
  <rcc rId="4665" sId="11">
    <oc r="E11">
      <v>30</v>
    </oc>
    <nc r="E11"/>
  </rcc>
  <rcc rId="4666" sId="11">
    <oc r="F11">
      <v>30</v>
    </oc>
    <nc r="F11"/>
  </rcc>
  <rcc rId="4667" sId="11">
    <oc r="G11">
      <v>29</v>
    </oc>
    <nc r="G11"/>
  </rcc>
  <rcc rId="4668" sId="11">
    <oc r="H11">
      <v>29</v>
    </oc>
    <nc r="H11"/>
  </rcc>
  <rcc rId="4669" sId="11">
    <oc r="I11">
      <v>30</v>
    </oc>
    <nc r="I11"/>
  </rcc>
  <rcc rId="4670" sId="11">
    <oc r="J11">
      <f>AVERAGE(D11:I11)</f>
    </oc>
    <nc r="J11"/>
  </rcc>
  <rcc rId="4671" sId="11">
    <oc r="K11">
      <f>SUM(D11:I11)</f>
    </oc>
    <nc r="K11"/>
  </rcc>
  <rcc rId="4672" sId="11">
    <oc r="M11">
      <v>178</v>
    </oc>
    <nc r="M11"/>
  </rcc>
  <rcc rId="4673" sId="11">
    <oc r="N11">
      <v>1</v>
    </oc>
    <nc r="N11"/>
  </rcc>
  <rcc rId="4674" sId="11">
    <oc r="B13">
      <v>301</v>
    </oc>
    <nc r="B13"/>
  </rcc>
  <rcc rId="4675" sId="11">
    <oc r="C13" t="inlineStr">
      <is>
        <t>Власенко Наталія</t>
      </is>
    </oc>
    <nc r="C13"/>
  </rcc>
  <rcc rId="4676" sId="11">
    <oc r="D13">
      <v>28</v>
    </oc>
    <nc r="D13"/>
  </rcc>
  <rcc rId="4677" sId="11">
    <oc r="E13">
      <v>25</v>
    </oc>
    <nc r="E13"/>
  </rcc>
  <rcc rId="4678" sId="11">
    <oc r="F13">
      <v>25</v>
    </oc>
    <nc r="F13"/>
  </rcc>
  <rcc rId="4679" sId="11">
    <oc r="G13">
      <v>28</v>
    </oc>
    <nc r="G13"/>
  </rcc>
  <rcc rId="4680" sId="11">
    <oc r="H13">
      <v>28</v>
    </oc>
    <nc r="H13"/>
  </rcc>
  <rcc rId="4681" sId="11">
    <oc r="I13">
      <v>28</v>
    </oc>
    <nc r="I13"/>
  </rcc>
  <rcc rId="4682" sId="11">
    <oc r="J13">
      <f>AVERAGE(D13:I13)</f>
    </oc>
    <nc r="J13"/>
  </rcc>
  <rcc rId="4683" sId="11">
    <oc r="K13">
      <f>SUM(D13:I13)</f>
    </oc>
    <nc r="K13"/>
  </rcc>
  <rcc rId="4684" sId="11">
    <oc r="M13">
      <f>K13-N13</f>
    </oc>
    <nc r="M13"/>
  </rcc>
  <rcc rId="4685" sId="11">
    <oc r="O13" t="inlineStr">
      <is>
        <t>не відповідає номінації</t>
      </is>
    </oc>
    <nc r="O13"/>
  </rcc>
  <rcc rId="4686" sId="11">
    <oc r="B14">
      <v>302</v>
    </oc>
    <nc r="B14"/>
  </rcc>
  <rcc rId="4687" sId="11">
    <oc r="C14" t="inlineStr">
      <is>
        <t>Ільчишин Марія</t>
      </is>
    </oc>
    <nc r="C14"/>
  </rcc>
  <rcc rId="4688" sId="11">
    <oc r="D14">
      <v>29</v>
    </oc>
    <nc r="D14"/>
  </rcc>
  <rcc rId="4689" sId="11">
    <oc r="E14">
      <v>30</v>
    </oc>
    <nc r="E14"/>
  </rcc>
  <rcc rId="4690" sId="11">
    <oc r="F14">
      <v>30</v>
    </oc>
    <nc r="F14"/>
  </rcc>
  <rcc rId="4691" sId="11">
    <oc r="G14">
      <v>30</v>
    </oc>
    <nc r="G14"/>
  </rcc>
  <rcc rId="4692" sId="11">
    <oc r="H14">
      <v>30</v>
    </oc>
    <nc r="H14"/>
  </rcc>
  <rcc rId="4693" sId="11">
    <oc r="I14">
      <v>30</v>
    </oc>
    <nc r="I14"/>
  </rcc>
  <rcc rId="4694" sId="11">
    <oc r="J14">
      <f>AVERAGE(D14:I14)</f>
    </oc>
    <nc r="J14"/>
  </rcc>
  <rcc rId="4695" sId="11">
    <oc r="K14">
      <f>SUM(D14:I14)</f>
    </oc>
    <nc r="K14"/>
  </rcc>
  <rcc rId="4696" sId="11">
    <oc r="M14">
      <v>179</v>
    </oc>
    <nc r="M14"/>
  </rcc>
  <rcc rId="4697" sId="11">
    <oc r="N14">
      <v>1</v>
    </oc>
    <nc r="N14"/>
  </rcc>
  <rcc rId="4698" sId="11">
    <oc r="B15">
      <v>305</v>
    </oc>
    <nc r="B15"/>
  </rcc>
  <rcc rId="4699" sId="11">
    <oc r="C15" t="inlineStr">
      <is>
        <t>Стецюк Мар’яна</t>
      </is>
    </oc>
    <nc r="C15"/>
  </rcc>
  <rcc rId="4700" sId="11">
    <oc r="D15">
      <v>30</v>
    </oc>
    <nc r="D15"/>
  </rcc>
  <rcc rId="4701" sId="11">
    <oc r="E15">
      <v>28</v>
    </oc>
    <nc r="E15"/>
  </rcc>
  <rcc rId="4702" sId="11">
    <oc r="F15">
      <v>29</v>
    </oc>
    <nc r="F15"/>
  </rcc>
  <rcc rId="4703" sId="11">
    <oc r="G15">
      <v>29</v>
    </oc>
    <nc r="G15"/>
  </rcc>
  <rcc rId="4704" sId="11">
    <oc r="H15">
      <v>29</v>
    </oc>
    <nc r="H15"/>
  </rcc>
  <rcc rId="4705" sId="11">
    <oc r="I15">
      <v>29</v>
    </oc>
    <nc r="I15"/>
  </rcc>
  <rcc rId="4706" sId="11">
    <oc r="J15">
      <f>AVERAGE(D15:I15)</f>
    </oc>
    <nc r="J15"/>
  </rcc>
  <rcc rId="4707" sId="11">
    <oc r="K15">
      <f>SUM(D15:I15)</f>
    </oc>
    <nc r="K15"/>
  </rcc>
  <rcc rId="4708" sId="11">
    <oc r="M15">
      <v>174</v>
    </oc>
    <nc r="M15"/>
  </rcc>
  <rcc rId="4709" sId="11">
    <oc r="N15">
      <v>2</v>
    </oc>
    <nc r="N15"/>
  </rcc>
  <rfmt sheetId="11" sqref="E13:F13">
    <dxf>
      <fill>
        <patternFill>
          <bgColor theme="0"/>
        </patternFill>
      </fill>
    </dxf>
  </rfmt>
  <rcc rId="4710" sId="11">
    <oc r="B17">
      <v>401</v>
    </oc>
    <nc r="B17"/>
  </rcc>
  <rcc rId="4711" sId="11">
    <oc r="C17" t="inlineStr">
      <is>
        <t>Мурадян Маріне</t>
      </is>
    </oc>
    <nc r="C17"/>
  </rcc>
  <rcc rId="4712" sId="11">
    <oc r="D17">
      <v>26</v>
    </oc>
    <nc r="D17"/>
  </rcc>
  <rcc rId="4713" sId="11">
    <oc r="E17">
      <v>25</v>
    </oc>
    <nc r="E17"/>
  </rcc>
  <rcc rId="4714" sId="11">
    <oc r="F17">
      <v>25</v>
    </oc>
    <nc r="F17"/>
  </rcc>
  <rcc rId="4715" sId="11">
    <oc r="G17">
      <v>26</v>
    </oc>
    <nc r="G17"/>
  </rcc>
  <rcc rId="4716" sId="11">
    <oc r="H17">
      <v>26</v>
    </oc>
    <nc r="H17"/>
  </rcc>
  <rcc rId="4717" sId="11">
    <oc r="I17">
      <v>25</v>
    </oc>
    <nc r="I17"/>
  </rcc>
  <rcc rId="4718" sId="11">
    <oc r="J17">
      <f>AVERAGE(D17:I17)</f>
    </oc>
    <nc r="J17"/>
  </rcc>
  <rcc rId="4719" sId="11">
    <oc r="K17">
      <f>SUM(D17:I17)</f>
    </oc>
    <nc r="K17"/>
  </rcc>
  <rcc rId="4720" sId="11">
    <oc r="M17">
      <f>K17-N17</f>
    </oc>
    <nc r="M17"/>
  </rcc>
  <rcc rId="4721" sId="11">
    <oc r="B18">
      <v>402</v>
    </oc>
    <nc r="B18"/>
  </rcc>
  <rcc rId="4722" sId="11">
    <oc r="C18" t="inlineStr">
      <is>
        <t>Нестерова Олеся</t>
      </is>
    </oc>
    <nc r="C18"/>
  </rcc>
  <rcc rId="4723" sId="11">
    <oc r="D18">
      <v>30</v>
    </oc>
    <nc r="D18"/>
  </rcc>
  <rcc rId="4724" sId="11">
    <oc r="E18">
      <v>27</v>
    </oc>
    <nc r="E18"/>
  </rcc>
  <rcc rId="4725" sId="11">
    <oc r="F18">
      <v>26</v>
    </oc>
    <nc r="F18"/>
  </rcc>
  <rcc rId="4726" sId="11">
    <oc r="G18">
      <v>25</v>
    </oc>
    <nc r="G18"/>
  </rcc>
  <rcc rId="4727" sId="11">
    <oc r="H18">
      <v>28</v>
    </oc>
    <nc r="H18"/>
  </rcc>
  <rcc rId="4728" sId="11">
    <oc r="I18">
      <v>27</v>
    </oc>
    <nc r="I18"/>
  </rcc>
  <rcc rId="4729" sId="11">
    <oc r="J18">
      <f>AVERAGE(D18:I18)</f>
    </oc>
    <nc r="J18"/>
  </rcc>
  <rcc rId="4730" sId="11">
    <oc r="K18">
      <f>SUM(D18:I18)</f>
    </oc>
    <nc r="K18"/>
  </rcc>
  <rcc rId="4731" sId="11">
    <oc r="M18">
      <f>K18-N18</f>
    </oc>
    <nc r="M18"/>
  </rcc>
  <rcc rId="4732" sId="11">
    <oc r="B19">
      <v>403</v>
    </oc>
    <nc r="B19"/>
  </rcc>
  <rcc rId="4733" sId="11">
    <oc r="C19" t="inlineStr">
      <is>
        <t>Олейнікова  Катерина</t>
      </is>
    </oc>
    <nc r="C19"/>
  </rcc>
  <rcc rId="4734" sId="11">
    <oc r="D19">
      <v>29</v>
    </oc>
    <nc r="D19"/>
  </rcc>
  <rcc rId="4735" sId="11">
    <oc r="E19">
      <v>30</v>
    </oc>
    <nc r="E19"/>
  </rcc>
  <rcc rId="4736" sId="11">
    <oc r="F19">
      <v>27</v>
    </oc>
    <nc r="F19"/>
  </rcc>
  <rcc rId="4737" sId="11">
    <oc r="G19">
      <v>27</v>
    </oc>
    <nc r="G19"/>
  </rcc>
  <rcc rId="4738" sId="11">
    <oc r="H19">
      <v>30</v>
    </oc>
    <nc r="H19"/>
  </rcc>
  <rcc rId="4739" sId="11">
    <oc r="I19">
      <v>28</v>
    </oc>
    <nc r="I19"/>
  </rcc>
  <rcc rId="4740" sId="11">
    <oc r="J19">
      <f>AVERAGE(D19:I19)</f>
    </oc>
    <nc r="J19"/>
  </rcc>
  <rcc rId="4741" sId="11">
    <oc r="K19">
      <f>SUM(D19:I19)</f>
    </oc>
    <nc r="K19"/>
  </rcc>
  <rcc rId="4742" sId="11">
    <oc r="M19">
      <v>171</v>
    </oc>
    <nc r="M19"/>
  </rcc>
  <rcc rId="4743" sId="11">
    <oc r="N19">
      <v>2</v>
    </oc>
    <nc r="N19"/>
  </rcc>
  <rcc rId="4744" sId="11">
    <oc r="B20">
      <v>303</v>
    </oc>
    <nc r="B20"/>
  </rcc>
  <rcc rId="4745" sId="11">
    <oc r="C20" t="inlineStr">
      <is>
        <t>Леонідова Альона</t>
      </is>
    </oc>
    <nc r="C20"/>
  </rcc>
  <rcc rId="4746" sId="11">
    <oc r="D20">
      <v>28</v>
    </oc>
    <nc r="D20"/>
  </rcc>
  <rcc rId="4747" sId="11">
    <oc r="E20">
      <v>28</v>
    </oc>
    <nc r="E20"/>
  </rcc>
  <rcc rId="4748" sId="11">
    <oc r="F20">
      <v>28</v>
    </oc>
    <nc r="F20"/>
  </rcc>
  <rcc rId="4749" sId="11">
    <oc r="G20">
      <v>30</v>
    </oc>
    <nc r="G20"/>
  </rcc>
  <rcc rId="4750" sId="11">
    <oc r="H20">
      <v>25</v>
    </oc>
    <nc r="H20"/>
  </rcc>
  <rcc rId="4751" sId="11">
    <oc r="I20">
      <v>26</v>
    </oc>
    <nc r="I20"/>
  </rcc>
  <rcc rId="4752" sId="11">
    <oc r="J20">
      <f>AVERAGE(D20:I20)</f>
    </oc>
    <nc r="J20"/>
  </rcc>
  <rcc rId="4753" sId="11">
    <oc r="K20">
      <f>SUM(D20:I20)</f>
    </oc>
    <nc r="K20"/>
  </rcc>
  <rcc rId="4754" sId="11">
    <oc r="M20">
      <f>K20-N20</f>
    </oc>
    <nc r="M20"/>
  </rcc>
  <rcc rId="4755" sId="11">
    <oc r="B21">
      <v>304</v>
    </oc>
    <nc r="B21"/>
  </rcc>
  <rcc rId="4756" sId="11">
    <oc r="C21" t="inlineStr">
      <is>
        <t>Мелешко Ірина</t>
      </is>
    </oc>
    <nc r="C21"/>
  </rcc>
  <rcc rId="4757" sId="11">
    <oc r="D21">
      <v>25</v>
    </oc>
    <nc r="D21"/>
  </rcc>
  <rcc rId="4758" sId="11">
    <oc r="E21">
      <v>26</v>
    </oc>
    <nc r="E21"/>
  </rcc>
  <rcc rId="4759" sId="11">
    <oc r="F21">
      <v>30</v>
    </oc>
    <nc r="F21"/>
  </rcc>
  <rcc rId="4760" sId="11">
    <oc r="G21">
      <v>28</v>
    </oc>
    <nc r="G21"/>
  </rcc>
  <rcc rId="4761" sId="11">
    <oc r="H21">
      <v>27</v>
    </oc>
    <nc r="H21"/>
  </rcc>
  <rcc rId="4762" sId="11">
    <oc r="I21">
      <v>30</v>
    </oc>
    <nc r="I21"/>
  </rcc>
  <rcc rId="4763" sId="11">
    <oc r="J21">
      <f>AVERAGE(D21:I21)</f>
    </oc>
    <nc r="J21"/>
  </rcc>
  <rcc rId="4764" sId="11">
    <oc r="K21">
      <f>SUM(D21:I21)</f>
    </oc>
    <nc r="K21"/>
  </rcc>
  <rcc rId="4765" sId="11">
    <oc r="M21">
      <v>166</v>
    </oc>
    <nc r="M21"/>
  </rcc>
  <rcc rId="4766" sId="11">
    <oc r="N21">
      <v>3</v>
    </oc>
    <nc r="N21"/>
  </rcc>
  <rcc rId="4767" sId="11">
    <oc r="B22">
      <v>306</v>
    </oc>
    <nc r="B22"/>
  </rcc>
  <rcc rId="4768" sId="11">
    <oc r="C22" t="inlineStr">
      <is>
        <t>Струк Віталія</t>
      </is>
    </oc>
    <nc r="C22"/>
  </rcc>
  <rcc rId="4769" sId="11">
    <oc r="D22">
      <v>27</v>
    </oc>
    <nc r="D22"/>
  </rcc>
  <rcc rId="4770" sId="11">
    <oc r="E22">
      <v>29</v>
    </oc>
    <nc r="E22"/>
  </rcc>
  <rcc rId="4771" sId="11">
    <oc r="F22">
      <v>29</v>
    </oc>
    <nc r="F22"/>
  </rcc>
  <rcc rId="4772" sId="11">
    <oc r="G22">
      <v>29</v>
    </oc>
    <nc r="G22"/>
  </rcc>
  <rcc rId="4773" sId="11">
    <oc r="H22">
      <v>29</v>
    </oc>
    <nc r="H22"/>
  </rcc>
  <rcc rId="4774" sId="11">
    <oc r="I22">
      <v>29</v>
    </oc>
    <nc r="I22"/>
  </rcc>
  <rcc rId="4775" sId="11">
    <oc r="J22">
      <f>AVERAGE(D22:I22)</f>
    </oc>
    <nc r="J22"/>
  </rcc>
  <rcc rId="4776" sId="11">
    <oc r="K22">
      <f>SUM(D22:I22)</f>
    </oc>
    <nc r="K22"/>
  </rcc>
  <rcc rId="4777" sId="11">
    <oc r="M22">
      <v>172</v>
    </oc>
    <nc r="M22"/>
  </rcc>
  <rcc rId="4778" sId="11">
    <oc r="N22">
      <v>1</v>
    </oc>
    <nc r="N22"/>
  </rcc>
  <rfmt sheetId="11" sqref="B17:N22">
    <dxf>
      <fill>
        <patternFill>
          <bgColor theme="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9" sId="12">
    <oc r="B3" t="inlineStr">
      <is>
        <t>1.</t>
      </is>
    </oc>
    <nc r="B3"/>
  </rcc>
  <rcc rId="4780" sId="12">
    <oc r="C3" t="inlineStr">
      <is>
        <t>Матвійчук</t>
      </is>
    </oc>
    <nc r="C3"/>
  </rcc>
  <rcc rId="4781" sId="12">
    <oc r="E3" t="inlineStr">
      <is>
        <t>4.</t>
      </is>
    </oc>
    <nc r="E3"/>
  </rcc>
  <rcc rId="4782" sId="12">
    <oc r="F3" t="inlineStr">
      <is>
        <t xml:space="preserve">Ксеніта </t>
      </is>
    </oc>
    <nc r="F3"/>
  </rcc>
  <rcc rId="4783" sId="12">
    <oc r="B4" t="inlineStr">
      <is>
        <t>2.</t>
      </is>
    </oc>
    <nc r="B4"/>
  </rcc>
  <rcc rId="4784" sId="12">
    <oc r="C4" t="inlineStr">
      <is>
        <t>Цюра</t>
      </is>
    </oc>
    <nc r="C4"/>
  </rcc>
  <rcc rId="4785" sId="12">
    <oc r="E4" t="inlineStr">
      <is>
        <t>5.</t>
      </is>
    </oc>
    <nc r="E4"/>
  </rcc>
  <rcc rId="4786" sId="12">
    <oc r="F4" t="inlineStr">
      <is>
        <t>Вавіло</t>
      </is>
    </oc>
    <nc r="F4"/>
  </rcc>
  <rcc rId="4787" sId="12">
    <oc r="B5" t="inlineStr">
      <is>
        <t>3.</t>
      </is>
    </oc>
    <nc r="B5"/>
  </rcc>
  <rcc rId="4788" sId="12">
    <oc r="C5" t="inlineStr">
      <is>
        <t>Ніколаєв</t>
      </is>
    </oc>
    <nc r="C5"/>
  </rcc>
  <rcc rId="4789" sId="12">
    <oc r="E5" t="inlineStr">
      <is>
        <t xml:space="preserve">6. </t>
      </is>
    </oc>
    <nc r="E5"/>
  </rcc>
  <rcc rId="4790" sId="12">
    <oc r="F5" t="inlineStr">
      <is>
        <t>Панченко - суддя стажер. Бали зараховуються</t>
      </is>
    </oc>
    <nc r="F5"/>
  </rcc>
  <rcc rId="4791" sId="12">
    <oc r="B10">
      <v>101</v>
    </oc>
    <nc r="B10"/>
  </rcc>
  <rcc rId="4792" sId="12">
    <oc r="C10" t="inlineStr">
      <is>
        <t>Косяк Ірина</t>
      </is>
    </oc>
    <nc r="C10"/>
  </rcc>
  <rcc rId="4793" sId="12">
    <oc r="D10">
      <v>28</v>
    </oc>
    <nc r="D10"/>
  </rcc>
  <rcc rId="4794" sId="12">
    <oc r="E10">
      <v>28</v>
    </oc>
    <nc r="E10"/>
  </rcc>
  <rcc rId="4795" sId="12">
    <oc r="F10">
      <v>28</v>
    </oc>
    <nc r="F10"/>
  </rcc>
  <rcc rId="4796" sId="12">
    <oc r="G10">
      <v>29</v>
    </oc>
    <nc r="G10"/>
  </rcc>
  <rcc rId="4797" sId="12">
    <oc r="H10">
      <v>29</v>
    </oc>
    <nc r="H10"/>
  </rcc>
  <rcc rId="4798" sId="12">
    <oc r="I10">
      <v>28</v>
    </oc>
    <nc r="I10"/>
  </rcc>
  <rcc rId="4799" sId="12">
    <oc r="J10">
      <f>AVERAGE(D10:I10)</f>
    </oc>
    <nc r="J10"/>
  </rcc>
  <rcc rId="4800" sId="12">
    <oc r="K10">
      <f>SUM(D10:I10)</f>
    </oc>
    <nc r="K10"/>
  </rcc>
  <rcc rId="4801" sId="12">
    <oc r="M10">
      <v>170</v>
    </oc>
    <nc r="M10"/>
  </rcc>
  <rcc rId="4802" sId="12">
    <oc r="N10">
      <v>2</v>
    </oc>
    <nc r="N10"/>
  </rcc>
  <rcc rId="4803" sId="12">
    <oc r="B12">
      <v>201</v>
    </oc>
    <nc r="B12"/>
  </rcc>
  <rcc rId="4804" sId="12">
    <oc r="C12" t="inlineStr">
      <is>
        <t>Власенко Наталія</t>
      </is>
    </oc>
    <nc r="C12"/>
  </rcc>
  <rcc rId="4805" sId="12">
    <oc r="D12">
      <v>28</v>
    </oc>
    <nc r="D12"/>
  </rcc>
  <rcc rId="4806" sId="12">
    <oc r="E12">
      <v>28</v>
    </oc>
    <nc r="E12"/>
  </rcc>
  <rcc rId="4807" sId="12">
    <oc r="F12">
      <v>28</v>
    </oc>
    <nc r="F12"/>
  </rcc>
  <rcc rId="4808" sId="12">
    <oc r="G12">
      <v>28</v>
    </oc>
    <nc r="G12"/>
  </rcc>
  <rcc rId="4809" sId="12">
    <oc r="H12">
      <v>28</v>
    </oc>
    <nc r="H12"/>
  </rcc>
  <rcc rId="4810" sId="12">
    <oc r="I12">
      <v>28</v>
    </oc>
    <nc r="I12"/>
  </rcc>
  <rcc rId="4811" sId="12">
    <oc r="J12">
      <f>AVERAGE(D12:I12)</f>
    </oc>
    <nc r="J12"/>
  </rcc>
  <rcc rId="4812" sId="12">
    <oc r="K12">
      <f>SUM(D12:I12)</f>
    </oc>
    <nc r="K12"/>
  </rcc>
  <rcc rId="4813" sId="12">
    <oc r="M12">
      <v>168</v>
    </oc>
    <nc r="M12"/>
  </rcc>
  <rcc rId="4814" sId="12">
    <oc r="N12">
      <v>3</v>
    </oc>
    <nc r="N12"/>
  </rcc>
  <rcc rId="4815" sId="12">
    <oc r="B13">
      <v>202</v>
    </oc>
    <nc r="B13"/>
  </rcc>
  <rcc rId="4816" sId="12">
    <oc r="C13" t="inlineStr">
      <is>
        <t>Ільчишин Марія</t>
      </is>
    </oc>
    <nc r="C13"/>
  </rcc>
  <rcc rId="4817" sId="12">
    <oc r="D13">
      <v>30</v>
    </oc>
    <nc r="D13"/>
  </rcc>
  <rcc rId="4818" sId="12">
    <oc r="E13">
      <v>30</v>
    </oc>
    <nc r="E13"/>
  </rcc>
  <rcc rId="4819" sId="12">
    <oc r="F13">
      <v>30</v>
    </oc>
    <nc r="F13"/>
  </rcc>
  <rcc rId="4820" sId="12">
    <oc r="G13">
      <v>29</v>
    </oc>
    <nc r="G13"/>
  </rcc>
  <rcc rId="4821" sId="12">
    <oc r="H13">
      <v>30</v>
    </oc>
    <nc r="H13"/>
  </rcc>
  <rcc rId="4822" sId="12">
    <oc r="I13">
      <v>30</v>
    </oc>
    <nc r="I13"/>
  </rcc>
  <rcc rId="4823" sId="12">
    <oc r="J13">
      <f>AVERAGE(D13:I13)</f>
    </oc>
    <nc r="J13"/>
  </rcc>
  <rcc rId="4824" sId="12">
    <oc r="K13">
      <f>SUM(D13:I13)</f>
    </oc>
    <nc r="K13"/>
  </rcc>
  <rcc rId="4825" sId="12">
    <oc r="M13">
      <v>179</v>
    </oc>
    <nc r="M13"/>
  </rcc>
  <rcc rId="4826" sId="12">
    <oc r="N13">
      <v>1</v>
    </oc>
    <nc r="N13"/>
  </rcc>
  <rcc rId="4827" sId="12">
    <oc r="B14">
      <v>205</v>
    </oc>
    <nc r="B14"/>
  </rcc>
  <rcc rId="4828" sId="12">
    <oc r="C14" t="inlineStr">
      <is>
        <t>Стецюк Мар’яна</t>
      </is>
    </oc>
    <nc r="C14"/>
  </rcc>
  <rcc rId="4829" sId="12">
    <oc r="D14">
      <v>29</v>
    </oc>
    <nc r="D14"/>
  </rcc>
  <rcc rId="4830" sId="12">
    <oc r="E14">
      <v>29</v>
    </oc>
    <nc r="E14"/>
  </rcc>
  <rcc rId="4831" sId="12">
    <oc r="F14">
      <v>29</v>
    </oc>
    <nc r="F14"/>
  </rcc>
  <rcc rId="4832" sId="12">
    <oc r="G14">
      <v>30</v>
    </oc>
    <nc r="G14"/>
  </rcc>
  <rcc rId="4833" sId="12">
    <oc r="H14">
      <v>29</v>
    </oc>
    <nc r="H14"/>
  </rcc>
  <rcc rId="4834" sId="12">
    <oc r="I14">
      <v>29</v>
    </oc>
    <nc r="I14"/>
  </rcc>
  <rcc rId="4835" sId="12">
    <oc r="J14">
      <f>AVERAGE(D14:I14)</f>
    </oc>
    <nc r="J14"/>
  </rcc>
  <rcc rId="4836" sId="12">
    <oc r="K14">
      <f>SUM(D14:I14)</f>
    </oc>
    <nc r="K14"/>
  </rcc>
  <rcc rId="4837" sId="12">
    <oc r="M14">
      <v>175</v>
    </oc>
    <nc r="M14"/>
  </rcc>
  <rcc rId="4838" sId="12">
    <oc r="N14">
      <v>2</v>
    </oc>
    <nc r="N14"/>
  </rcc>
  <rcc rId="4839" sId="12">
    <oc r="B16">
      <v>301</v>
    </oc>
    <nc r="B16"/>
  </rcc>
  <rcc rId="4840" sId="12">
    <oc r="C16" t="inlineStr">
      <is>
        <t>Мурадян Маріне</t>
      </is>
    </oc>
    <nc r="C16"/>
  </rcc>
  <rcc rId="4841" sId="12">
    <oc r="D16">
      <v>26</v>
    </oc>
    <nc r="D16"/>
  </rcc>
  <rcc rId="4842" sId="12">
    <oc r="E16">
      <v>25</v>
    </oc>
    <nc r="E16"/>
  </rcc>
  <rcc rId="4843" sId="12">
    <oc r="F16">
      <v>25</v>
    </oc>
    <nc r="F16"/>
  </rcc>
  <rcc rId="4844" sId="12">
    <oc r="G16">
      <v>28</v>
    </oc>
    <nc r="G16"/>
  </rcc>
  <rcc rId="4845" sId="12">
    <oc r="H16">
      <v>30</v>
    </oc>
    <nc r="H16"/>
  </rcc>
  <rcc rId="4846" sId="12">
    <oc r="I16">
      <v>25</v>
    </oc>
    <nc r="I16"/>
  </rcc>
  <rcc rId="4847" sId="12">
    <oc r="J16">
      <f>AVERAGE(D16:I16)</f>
    </oc>
    <nc r="J16"/>
  </rcc>
  <rcc rId="4848" sId="12">
    <oc r="K16">
      <f>SUM(D16:I16)</f>
    </oc>
    <nc r="K16"/>
  </rcc>
  <rcc rId="4849" sId="12">
    <oc r="M16">
      <f>K16-N16</f>
    </oc>
    <nc r="M16"/>
  </rcc>
  <rcc rId="4850" sId="12">
    <oc r="B17">
      <v>302</v>
    </oc>
    <nc r="B17"/>
  </rcc>
  <rcc rId="4851" sId="12">
    <oc r="C17" t="inlineStr">
      <is>
        <t>Нестерова Олеся</t>
      </is>
    </oc>
    <nc r="C17"/>
  </rcc>
  <rcc rId="4852" sId="12">
    <oc r="D17">
      <v>25</v>
    </oc>
    <nc r="D17"/>
  </rcc>
  <rcc rId="4853" sId="12">
    <oc r="E17">
      <v>25</v>
    </oc>
    <nc r="E17"/>
  </rcc>
  <rcc rId="4854" sId="12">
    <oc r="F17">
      <v>26</v>
    </oc>
    <nc r="F17"/>
  </rcc>
  <rcc rId="4855" sId="12">
    <oc r="G17">
      <v>25</v>
    </oc>
    <nc r="G17"/>
  </rcc>
  <rcc rId="4856" sId="12">
    <oc r="H17">
      <v>28</v>
    </oc>
    <nc r="H17"/>
  </rcc>
  <rcc rId="4857" sId="12">
    <oc r="I17">
      <v>26</v>
    </oc>
    <nc r="I17"/>
  </rcc>
  <rcc rId="4858" sId="12">
    <oc r="J17">
      <f>AVERAGE(D17:I17)</f>
    </oc>
    <nc r="J17"/>
  </rcc>
  <rcc rId="4859" sId="12">
    <oc r="K17">
      <f>SUM(D17:I17)</f>
    </oc>
    <nc r="K17"/>
  </rcc>
  <rcc rId="4860" sId="12">
    <oc r="M17">
      <f>K17-N17</f>
    </oc>
    <nc r="M17"/>
  </rcc>
  <rcc rId="4861" sId="12">
    <oc r="B18">
      <v>303</v>
    </oc>
    <nc r="B18"/>
  </rcc>
  <rcc rId="4862" sId="12">
    <oc r="C18" t="inlineStr">
      <is>
        <t>Олейнікова  Катерина</t>
      </is>
    </oc>
    <nc r="C18"/>
  </rcc>
  <rcc rId="4863" sId="12">
    <oc r="D18">
      <v>29</v>
    </oc>
    <nc r="D18"/>
  </rcc>
  <rcc rId="4864" sId="12">
    <oc r="E18">
      <v>30</v>
    </oc>
    <nc r="E18"/>
  </rcc>
  <rcc rId="4865" sId="12">
    <oc r="F18">
      <v>28</v>
    </oc>
    <nc r="F18"/>
  </rcc>
  <rcc rId="4866" sId="12">
    <oc r="G18">
      <v>26</v>
    </oc>
    <nc r="G18"/>
  </rcc>
  <rcc rId="4867" sId="12">
    <oc r="H18">
      <v>29</v>
    </oc>
    <nc r="H18"/>
  </rcc>
  <rcc rId="4868" sId="12">
    <oc r="I18">
      <v>28</v>
    </oc>
    <nc r="I18"/>
  </rcc>
  <rcc rId="4869" sId="12">
    <oc r="J18">
      <f>AVERAGE(D18:I18)</f>
    </oc>
    <nc r="J18"/>
  </rcc>
  <rcc rId="4870" sId="12">
    <oc r="K18">
      <f>SUM(D18:I18)</f>
    </oc>
    <nc r="K18"/>
  </rcc>
  <rcc rId="4871" sId="12">
    <oc r="M18">
      <v>170</v>
    </oc>
    <nc r="M18"/>
  </rcc>
  <rcc rId="4872" sId="12">
    <oc r="N18">
      <v>2</v>
    </oc>
    <nc r="N18"/>
  </rcc>
  <rcc rId="4873" sId="12">
    <oc r="B19">
      <v>304</v>
    </oc>
    <nc r="B19"/>
  </rcc>
  <rcc rId="4874" sId="12">
    <oc r="C19" t="inlineStr">
      <is>
        <t>Остапюк Анна</t>
      </is>
    </oc>
    <nc r="C19"/>
  </rcc>
  <rcc rId="4875" sId="12">
    <oc r="D19">
      <v>27</v>
    </oc>
    <nc r="D19"/>
  </rcc>
  <rcc rId="4876" sId="12">
    <oc r="E19">
      <v>26</v>
    </oc>
    <nc r="E19"/>
  </rcc>
  <rcc rId="4877" sId="12">
    <oc r="F19">
      <v>25</v>
    </oc>
    <nc r="F19"/>
  </rcc>
  <rcc rId="4878" sId="12">
    <oc r="G19">
      <v>25</v>
    </oc>
    <nc r="G19"/>
  </rcc>
  <rcc rId="4879" sId="12">
    <oc r="H19">
      <v>25</v>
    </oc>
    <nc r="H19"/>
  </rcc>
  <rcc rId="4880" sId="12">
    <oc r="I19">
      <v>27</v>
    </oc>
    <nc r="I19"/>
  </rcc>
  <rcc rId="4881" sId="12">
    <oc r="J19">
      <f>AVERAGE(D19:I19)</f>
    </oc>
    <nc r="J19"/>
  </rcc>
  <rcc rId="4882" sId="12">
    <oc r="K19">
      <f>SUM(D19:I19)</f>
    </oc>
    <nc r="K19"/>
  </rcc>
  <rcc rId="4883" sId="12">
    <oc r="M19">
      <f>K19-N19</f>
    </oc>
    <nc r="M19"/>
  </rcc>
  <rcc rId="4884" sId="12">
    <oc r="B20">
      <v>203</v>
    </oc>
    <nc r="B20"/>
  </rcc>
  <rcc rId="4885" sId="12">
    <oc r="C20" t="inlineStr">
      <is>
        <t>Леонідова Альона</t>
      </is>
    </oc>
    <nc r="C20"/>
  </rcc>
  <rcc rId="4886" sId="12">
    <oc r="D20">
      <v>28</v>
    </oc>
    <nc r="D20"/>
  </rcc>
  <rcc rId="4887" sId="12">
    <oc r="E20">
      <v>29</v>
    </oc>
    <nc r="E20"/>
  </rcc>
  <rcc rId="4888" sId="12">
    <oc r="F20">
      <v>30</v>
    </oc>
    <nc r="F20"/>
  </rcc>
  <rcc rId="4889" sId="12">
    <oc r="G20">
      <v>30</v>
    </oc>
    <nc r="G20"/>
  </rcc>
  <rcc rId="4890" sId="12">
    <oc r="H20">
      <v>27</v>
    </oc>
    <nc r="H20"/>
  </rcc>
  <rcc rId="4891" sId="12">
    <oc r="I20">
      <v>30</v>
    </oc>
    <nc r="I20"/>
  </rcc>
  <rcc rId="4892" sId="12">
    <oc r="J20">
      <f>AVERAGE(D20:I20)</f>
    </oc>
    <nc r="J20"/>
  </rcc>
  <rcc rId="4893" sId="12">
    <oc r="K20">
      <f>SUM(D20:I20)</f>
    </oc>
    <nc r="K20"/>
  </rcc>
  <rcc rId="4894" sId="12">
    <oc r="M20">
      <v>174</v>
    </oc>
    <nc r="M20"/>
  </rcc>
  <rcc rId="4895" sId="12">
    <oc r="N20">
      <v>1</v>
    </oc>
    <nc r="N20"/>
  </rcc>
  <rcc rId="4896" sId="12">
    <oc r="B21">
      <v>204</v>
    </oc>
    <nc r="B21"/>
  </rcc>
  <rcc rId="4897" sId="12">
    <oc r="C21" t="inlineStr">
      <is>
        <t>Мелешко Ірина</t>
      </is>
    </oc>
    <nc r="C21"/>
  </rcc>
  <rcc rId="4898" sId="12">
    <oc r="D21">
      <v>25</v>
    </oc>
    <nc r="D21"/>
  </rcc>
  <rcc rId="4899" sId="12">
    <oc r="E21">
      <v>28</v>
    </oc>
    <nc r="E21"/>
  </rcc>
  <rcc rId="4900" sId="12">
    <oc r="F21">
      <v>29</v>
    </oc>
    <nc r="F21"/>
  </rcc>
  <rcc rId="4901" sId="12">
    <oc r="G21">
      <v>27</v>
    </oc>
    <nc r="G21"/>
  </rcc>
  <rcc rId="4902" sId="12">
    <oc r="H21">
      <v>26</v>
    </oc>
    <nc r="H21"/>
  </rcc>
  <rcc rId="4903" sId="12">
    <oc r="I21">
      <v>29</v>
    </oc>
    <nc r="I21"/>
  </rcc>
  <rcc rId="4904" sId="12">
    <oc r="J21">
      <f>AVERAGE(D21:I21)</f>
    </oc>
    <nc r="J21"/>
  </rcc>
  <rcc rId="4905" sId="12">
    <oc r="K21">
      <f>SUM(D21:I21)</f>
    </oc>
    <nc r="K21"/>
  </rcc>
  <rcc rId="4906" sId="12">
    <oc r="M21">
      <v>164</v>
    </oc>
    <nc r="M21"/>
  </rcc>
  <rcc rId="4907" sId="12">
    <oc r="N21">
      <v>3</v>
    </oc>
    <nc r="N21"/>
  </rcc>
  <rcc rId="4908" sId="12">
    <oc r="B22">
      <v>206</v>
    </oc>
    <nc r="B22"/>
  </rcc>
  <rcc rId="4909" sId="12">
    <oc r="C22" t="inlineStr">
      <is>
        <t>Струк Віталія</t>
      </is>
    </oc>
    <nc r="C22"/>
  </rcc>
  <rcc rId="4910" sId="12">
    <oc r="D22">
      <v>30</v>
    </oc>
    <nc r="D22"/>
  </rcc>
  <rcc rId="4911" sId="12">
    <oc r="E22">
      <v>27</v>
    </oc>
    <nc r="E22"/>
  </rcc>
  <rcc rId="4912" sId="12">
    <oc r="F22">
      <v>27</v>
    </oc>
    <nc r="F22"/>
  </rcc>
  <rcc rId="4913" sId="12">
    <oc r="G22">
      <v>29</v>
    </oc>
    <nc r="G22"/>
  </rcc>
  <rcc rId="4914" sId="12">
    <oc r="H22">
      <v>25</v>
    </oc>
    <nc r="H22"/>
  </rcc>
  <rcc rId="4915" sId="12">
    <oc r="I22">
      <v>25</v>
    </oc>
    <nc r="I22"/>
  </rcc>
  <rcc rId="4916" sId="12">
    <oc r="J22">
      <f>AVERAGE(D22:I22)</f>
    </oc>
    <nc r="J22"/>
  </rcc>
  <rcc rId="4917" sId="12">
    <oc r="K22">
      <f>SUM(D22:I22)</f>
    </oc>
    <nc r="K22"/>
  </rcc>
  <rcc rId="4918" sId="12">
    <oc r="M22">
      <f>K22-N22</f>
    </oc>
    <nc r="M22"/>
  </rcc>
  <rfmt sheetId="12" sqref="B16:O22">
    <dxf>
      <fill>
        <patternFill>
          <bgColor theme="0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19" sId="22">
    <oc r="B3" t="inlineStr">
      <is>
        <t>1.</t>
      </is>
    </oc>
    <nc r="B3"/>
  </rcc>
  <rcc rId="4920" sId="22">
    <oc r="C3" t="inlineStr">
      <is>
        <t>Матвійчук</t>
      </is>
    </oc>
    <nc r="C3"/>
  </rcc>
  <rcc rId="4921" sId="22">
    <oc r="E3" t="inlineStr">
      <is>
        <t>4.</t>
      </is>
    </oc>
    <nc r="E3"/>
  </rcc>
  <rcc rId="4922" sId="22">
    <oc r="F3" t="inlineStr">
      <is>
        <t>Гондз</t>
      </is>
    </oc>
    <nc r="F3"/>
  </rcc>
  <rcc rId="4923" sId="22">
    <oc r="B4" t="inlineStr">
      <is>
        <t>2.</t>
      </is>
    </oc>
    <nc r="B4"/>
  </rcc>
  <rcc rId="4924" sId="22">
    <oc r="C4" t="inlineStr">
      <is>
        <t>Цюра</t>
      </is>
    </oc>
    <nc r="C4"/>
  </rcc>
  <rcc rId="4925" sId="22">
    <oc r="E4" t="inlineStr">
      <is>
        <t>5.</t>
      </is>
    </oc>
    <nc r="E4"/>
  </rcc>
  <rcc rId="4926" sId="22">
    <oc r="F4" t="inlineStr">
      <is>
        <t>Вавіло</t>
      </is>
    </oc>
    <nc r="F4"/>
  </rcc>
  <rcc rId="4927" sId="22">
    <oc r="B5" t="inlineStr">
      <is>
        <t>3.</t>
      </is>
    </oc>
    <nc r="B5"/>
  </rcc>
  <rcc rId="4928" sId="22">
    <oc r="C5" t="inlineStr">
      <is>
        <t>Ніколаєв</t>
      </is>
    </oc>
    <nc r="C5"/>
  </rcc>
  <rcc rId="4929" sId="22">
    <oc r="E5" t="inlineStr">
      <is>
        <t xml:space="preserve">6. </t>
      </is>
    </oc>
    <nc r="E5"/>
  </rcc>
  <rcc rId="4930" sId="22">
    <oc r="F5" t="inlineStr">
      <is>
        <t>Панченко суддя стажер. Бали не враховуються</t>
      </is>
    </oc>
    <nc r="F5"/>
  </rcc>
  <rcc rId="4931" sId="22">
    <oc r="B10">
      <v>101</v>
    </oc>
    <nc r="B10"/>
  </rcc>
  <rcc rId="4932" sId="22">
    <oc r="C10" t="inlineStr">
      <is>
        <t>Ангеляшик Христина</t>
      </is>
    </oc>
    <nc r="C10"/>
  </rcc>
  <rcc rId="4933" sId="22">
    <oc r="D10">
      <v>25</v>
    </oc>
    <nc r="D10"/>
  </rcc>
  <rcc rId="4934" sId="22">
    <oc r="E10">
      <v>25</v>
    </oc>
    <nc r="E10"/>
  </rcc>
  <rcc rId="4935" sId="22">
    <oc r="F10">
      <v>26</v>
    </oc>
    <nc r="F10"/>
  </rcc>
  <rcc rId="4936" sId="22">
    <oc r="G10">
      <v>26</v>
    </oc>
    <nc r="G10"/>
  </rcc>
  <rcc rId="4937" sId="22">
    <oc r="H10">
      <v>26</v>
    </oc>
    <nc r="H10"/>
  </rcc>
  <rcc rId="4938" sId="22">
    <oc r="I10">
      <f>AVERAGE(D10:H10)</f>
    </oc>
    <nc r="I10"/>
  </rcc>
  <rcc rId="4939" sId="22">
    <oc r="J10">
      <f>SUM(D10:H10)</f>
    </oc>
    <nc r="J10"/>
  </rcc>
  <rcc rId="4940" sId="22">
    <oc r="L10">
      <f>J10-N10</f>
    </oc>
    <nc r="L10"/>
  </rcc>
  <rcc rId="4941" sId="22">
    <oc r="M10">
      <v>26</v>
    </oc>
    <nc r="M10"/>
  </rcc>
  <rcc rId="4942" sId="22">
    <oc r="B11">
      <v>102</v>
    </oc>
    <nc r="B11"/>
  </rcc>
  <rcc rId="4943" sId="22">
    <oc r="C11" t="inlineStr">
      <is>
        <t>Винницька Соломія</t>
      </is>
    </oc>
    <nc r="C11"/>
  </rcc>
  <rcc rId="4944" sId="22">
    <oc r="D11">
      <v>30</v>
    </oc>
    <nc r="D11"/>
  </rcc>
  <rcc rId="4945" sId="22">
    <oc r="E11">
      <v>26</v>
    </oc>
    <nc r="E11"/>
  </rcc>
  <rcc rId="4946" sId="22">
    <oc r="F11">
      <v>29</v>
    </oc>
    <nc r="F11"/>
  </rcc>
  <rcc rId="4947" sId="22">
    <oc r="G11">
      <v>28</v>
    </oc>
    <nc r="G11"/>
  </rcc>
  <rcc rId="4948" sId="22">
    <oc r="H11">
      <v>27</v>
    </oc>
    <nc r="H11"/>
  </rcc>
  <rcc rId="4949" sId="22">
    <oc r="I11">
      <f>AVERAGE(D11:H11)</f>
    </oc>
    <nc r="I11"/>
  </rcc>
  <rcc rId="4950" sId="22">
    <oc r="J11">
      <f>SUM(D11:H11)</f>
    </oc>
    <nc r="J11"/>
  </rcc>
  <rcc rId="4951" sId="22">
    <oc r="L11">
      <v>140</v>
    </oc>
    <nc r="L11"/>
  </rcc>
  <rcc rId="4952" sId="22">
    <oc r="M11">
      <v>28</v>
    </oc>
    <nc r="M11"/>
  </rcc>
  <rcc rId="4953" sId="22">
    <oc r="N11">
      <v>2</v>
    </oc>
    <nc r="N11"/>
  </rcc>
  <rcc rId="4954" sId="22">
    <oc r="B12">
      <v>103</v>
    </oc>
    <nc r="B12"/>
  </rcc>
  <rcc rId="4955" sId="22">
    <oc r="C12" t="inlineStr">
      <is>
        <t>Леськів Андріана</t>
      </is>
    </oc>
    <nc r="C12"/>
  </rcc>
  <rcc rId="4956" sId="22">
    <oc r="D12">
      <v>25</v>
    </oc>
    <nc r="D12"/>
  </rcc>
  <rcc rId="4957" sId="22">
    <oc r="E12">
      <v>25</v>
    </oc>
    <nc r="E12"/>
  </rcc>
  <rcc rId="4958" sId="22">
    <oc r="F12">
      <v>25</v>
    </oc>
    <nc r="F12"/>
  </rcc>
  <rcc rId="4959" sId="22">
    <oc r="G12">
      <v>25</v>
    </oc>
    <nc r="G12"/>
  </rcc>
  <rcc rId="4960" sId="22">
    <oc r="H12">
      <v>25</v>
    </oc>
    <nc r="H12"/>
  </rcc>
  <rcc rId="4961" sId="22">
    <oc r="I12">
      <f>AVERAGE(D12:H12)</f>
    </oc>
    <nc r="I12"/>
  </rcc>
  <rcc rId="4962" sId="22">
    <oc r="J12">
      <f>SUM(D12:H12)</f>
    </oc>
    <nc r="J12"/>
  </rcc>
  <rcc rId="4963" sId="22">
    <oc r="L12">
      <f>J12-N12</f>
    </oc>
    <nc r="L12"/>
  </rcc>
  <rcc rId="4964" sId="22">
    <oc r="M12">
      <v>26</v>
    </oc>
    <nc r="M12"/>
  </rcc>
  <rcc rId="4965" sId="22">
    <oc r="B13">
      <v>104</v>
    </oc>
    <nc r="B13"/>
  </rcc>
  <rcc rId="4966" sId="22">
    <oc r="C13" t="inlineStr">
      <is>
        <t>Мельник Ульяна</t>
      </is>
    </oc>
    <nc r="C13"/>
  </rcc>
  <rcc rId="4967" sId="22">
    <oc r="D13">
      <v>26</v>
    </oc>
    <nc r="D13"/>
  </rcc>
  <rcc rId="4968" sId="22">
    <oc r="E13">
      <v>27</v>
    </oc>
    <nc r="E13"/>
  </rcc>
  <rcc rId="4969" sId="22">
    <oc r="F13">
      <v>25</v>
    </oc>
    <nc r="F13"/>
  </rcc>
  <rcc rId="4970" sId="22">
    <oc r="G13">
      <v>26</v>
    </oc>
    <nc r="G13"/>
  </rcc>
  <rcc rId="4971" sId="22">
    <oc r="H13">
      <v>26</v>
    </oc>
    <nc r="H13"/>
  </rcc>
  <rcc rId="4972" sId="22">
    <oc r="I13">
      <f>AVERAGE(D13:H13)</f>
    </oc>
    <nc r="I13"/>
  </rcc>
  <rcc rId="4973" sId="22">
    <oc r="J13">
      <f>SUM(D13:H13)</f>
    </oc>
    <nc r="J13"/>
  </rcc>
  <rcc rId="4974" sId="22">
    <oc r="L13">
      <f>J13-N13</f>
    </oc>
    <nc r="L13"/>
  </rcc>
  <rcc rId="4975" sId="22">
    <oc r="M13">
      <v>27</v>
    </oc>
    <nc r="M13"/>
  </rcc>
  <rcc rId="4976" sId="22">
    <oc r="B14">
      <v>105</v>
    </oc>
    <nc r="B14"/>
  </rcc>
  <rcc rId="4977" sId="22">
    <oc r="C14" t="inlineStr">
      <is>
        <t>Мигаль Юлія</t>
      </is>
    </oc>
    <nc r="C14"/>
  </rcc>
  <rcc rId="4978" sId="22">
    <oc r="D14">
      <v>25</v>
    </oc>
    <nc r="D14"/>
  </rcc>
  <rcc rId="4979" sId="22">
    <oc r="E14">
      <v>25</v>
    </oc>
    <nc r="E14"/>
  </rcc>
  <rcc rId="4980" sId="22">
    <oc r="F14">
      <v>25</v>
    </oc>
    <nc r="F14"/>
  </rcc>
  <rcc rId="4981" sId="22">
    <oc r="G14">
      <v>25</v>
    </oc>
    <nc r="G14"/>
  </rcc>
  <rcc rId="4982" sId="22">
    <oc r="H14">
      <v>25</v>
    </oc>
    <nc r="H14"/>
  </rcc>
  <rcc rId="4983" sId="22">
    <oc r="I14">
      <f>AVERAGE(D14:H14)</f>
    </oc>
    <nc r="I14"/>
  </rcc>
  <rcc rId="4984" sId="22">
    <oc r="J14">
      <f>SUM(D14:H14)</f>
    </oc>
    <nc r="J14"/>
  </rcc>
  <rcc rId="4985" sId="22">
    <oc r="L14">
      <f>J14-N14</f>
    </oc>
    <nc r="L14"/>
  </rcc>
  <rcc rId="4986" sId="22">
    <oc r="M14">
      <v>25</v>
    </oc>
    <nc r="M14"/>
  </rcc>
  <rcc rId="4987" sId="22">
    <oc r="B15">
      <v>106</v>
    </oc>
    <nc r="B15"/>
  </rcc>
  <rcc rId="4988" sId="22">
    <oc r="C15" t="inlineStr">
      <is>
        <t>Мних Катерина</t>
      </is>
    </oc>
    <nc r="C15"/>
  </rcc>
  <rcc rId="4989" sId="22">
    <oc r="D15">
      <v>26</v>
    </oc>
    <nc r="D15"/>
  </rcc>
  <rcc rId="4990" sId="22">
    <oc r="E15">
      <v>26</v>
    </oc>
    <nc r="E15"/>
  </rcc>
  <rcc rId="4991" sId="22">
    <oc r="F15">
      <v>25</v>
    </oc>
    <nc r="F15"/>
  </rcc>
  <rcc rId="4992" sId="22">
    <oc r="G15">
      <v>25</v>
    </oc>
    <nc r="G15"/>
  </rcc>
  <rcc rId="4993" sId="22">
    <oc r="H15">
      <v>26</v>
    </oc>
    <nc r="H15"/>
  </rcc>
  <rcc rId="4994" sId="22">
    <oc r="I15">
      <f>AVERAGE(D15:H15)</f>
    </oc>
    <nc r="I15"/>
  </rcc>
  <rcc rId="4995" sId="22">
    <oc r="J15">
      <f>SUM(D15:H15)</f>
    </oc>
    <nc r="J15"/>
  </rcc>
  <rcc rId="4996" sId="22">
    <oc r="L15">
      <f>J15-N15</f>
    </oc>
    <nc r="L15"/>
  </rcc>
  <rcc rId="4997" sId="22">
    <oc r="M15">
      <v>25</v>
    </oc>
    <nc r="M15"/>
  </rcc>
  <rcc rId="4998" sId="22">
    <oc r="B16">
      <v>107</v>
    </oc>
    <nc r="B16"/>
  </rcc>
  <rcc rId="4999" sId="22">
    <oc r="C16" t="inlineStr">
      <is>
        <t>Пенцак Вікторія</t>
      </is>
    </oc>
    <nc r="C16"/>
  </rcc>
  <rcc rId="5000" sId="22">
    <oc r="D16">
      <v>25</v>
    </oc>
    <nc r="D16"/>
  </rcc>
  <rcc rId="5001" sId="22">
    <oc r="E16">
      <v>25</v>
    </oc>
    <nc r="E16"/>
  </rcc>
  <rcc rId="5002" sId="22">
    <oc r="F16">
      <v>25</v>
    </oc>
    <nc r="F16"/>
  </rcc>
  <rcc rId="5003" sId="22">
    <oc r="G16">
      <v>25</v>
    </oc>
    <nc r="G16"/>
  </rcc>
  <rcc rId="5004" sId="22">
    <oc r="H16">
      <v>25</v>
    </oc>
    <nc r="H16"/>
  </rcc>
  <rcc rId="5005" sId="22">
    <oc r="I16">
      <f>AVERAGE(D16:H16)</f>
    </oc>
    <nc r="I16"/>
  </rcc>
  <rcc rId="5006" sId="22">
    <oc r="J16">
      <f>SUM(D16:H16)</f>
    </oc>
    <nc r="J16"/>
  </rcc>
  <rcc rId="5007" sId="22">
    <oc r="L16">
      <f>J16-N16</f>
    </oc>
    <nc r="L16"/>
  </rcc>
  <rcc rId="5008" sId="22">
    <oc r="M16">
      <v>25</v>
    </oc>
    <nc r="M16"/>
  </rcc>
  <rcc rId="5009" sId="22">
    <oc r="B17">
      <v>108</v>
    </oc>
    <nc r="B17"/>
  </rcc>
  <rcc rId="5010" sId="22">
    <oc r="C17" t="inlineStr">
      <is>
        <t>Попадик Вікторія</t>
      </is>
    </oc>
    <nc r="C17"/>
  </rcc>
  <rcc rId="5011" sId="22">
    <oc r="D17">
      <v>25</v>
    </oc>
    <nc r="D17"/>
  </rcc>
  <rcc rId="5012" sId="22">
    <oc r="E17">
      <v>25</v>
    </oc>
    <nc r="E17"/>
  </rcc>
  <rcc rId="5013" sId="22">
    <oc r="F17">
      <v>25</v>
    </oc>
    <nc r="F17"/>
  </rcc>
  <rcc rId="5014" sId="22">
    <oc r="G17">
      <v>25</v>
    </oc>
    <nc r="G17"/>
  </rcc>
  <rcc rId="5015" sId="22">
    <oc r="H17">
      <v>25</v>
    </oc>
    <nc r="H17"/>
  </rcc>
  <rcc rId="5016" sId="22">
    <oc r="I17">
      <f>AVERAGE(D17:H17)</f>
    </oc>
    <nc r="I17"/>
  </rcc>
  <rcc rId="5017" sId="22">
    <oc r="J17">
      <f>SUM(D17:H17)</f>
    </oc>
    <nc r="J17"/>
  </rcc>
  <rcc rId="5018" sId="22">
    <oc r="L17">
      <f>J17-N17</f>
    </oc>
    <nc r="L17"/>
  </rcc>
  <rcc rId="5019" sId="22">
    <oc r="M17">
      <v>25</v>
    </oc>
    <nc r="M17"/>
  </rcc>
  <rcc rId="5020" sId="22">
    <oc r="B18">
      <v>109</v>
    </oc>
    <nc r="B18"/>
  </rcc>
  <rcc rId="5021" sId="22">
    <oc r="C18" t="inlineStr">
      <is>
        <t>Поправка Валентина</t>
      </is>
    </oc>
    <nc r="C18"/>
  </rcc>
  <rcc rId="5022" sId="22">
    <oc r="D18">
      <v>29</v>
    </oc>
    <nc r="D18"/>
  </rcc>
  <rcc rId="5023" sId="22">
    <oc r="E18">
      <v>29</v>
    </oc>
    <nc r="E18"/>
  </rcc>
  <rcc rId="5024" sId="22">
    <oc r="F18">
      <v>28</v>
    </oc>
    <nc r="F18"/>
  </rcc>
  <rcc rId="5025" sId="22">
    <oc r="G18">
      <v>25</v>
    </oc>
    <nc r="G18"/>
  </rcc>
  <rcc rId="5026" sId="22">
    <oc r="H18">
      <v>29</v>
    </oc>
    <nc r="H18"/>
  </rcc>
  <rcc rId="5027" sId="22">
    <oc r="I18">
      <f>AVERAGE(D18:H18)</f>
    </oc>
    <nc r="I18"/>
  </rcc>
  <rcc rId="5028" sId="22">
    <oc r="J18">
      <f>SUM(D18:H18)</f>
    </oc>
    <nc r="J18"/>
  </rcc>
  <rcc rId="5029" sId="22">
    <oc r="L18">
      <v>140</v>
    </oc>
    <nc r="L18"/>
  </rcc>
  <rcc rId="5030" sId="22">
    <oc r="M18">
      <v>30</v>
    </oc>
    <nc r="M18"/>
  </rcc>
  <rcc rId="5031" sId="22">
    <oc r="N18">
      <v>2</v>
    </oc>
    <nc r="N18"/>
  </rcc>
  <rcc rId="5032" sId="22">
    <oc r="B19">
      <v>110</v>
    </oc>
    <nc r="B19"/>
  </rcc>
  <rcc rId="5033" sId="22">
    <oc r="C19" t="inlineStr">
      <is>
        <t>Суха Ірина</t>
      </is>
    </oc>
    <nc r="C19"/>
  </rcc>
  <rcc rId="5034" sId="22">
    <oc r="D19">
      <v>26</v>
    </oc>
    <nc r="D19"/>
  </rcc>
  <rcc rId="5035" sId="22">
    <oc r="E19">
      <v>28</v>
    </oc>
    <nc r="E19"/>
  </rcc>
  <rcc rId="5036" sId="22">
    <oc r="F19">
      <v>27</v>
    </oc>
    <nc r="F19"/>
  </rcc>
  <rcc rId="5037" sId="22">
    <oc r="G19">
      <v>25</v>
    </oc>
    <nc r="G19"/>
  </rcc>
  <rcc rId="5038" sId="22">
    <oc r="H19">
      <v>28</v>
    </oc>
    <nc r="H19"/>
  </rcc>
  <rcc rId="5039" sId="22">
    <oc r="I19">
      <f>AVERAGE(D19:H19)</f>
    </oc>
    <nc r="I19"/>
  </rcc>
  <rcc rId="5040" sId="22">
    <oc r="J19">
      <f>SUM(D19:H19)</f>
    </oc>
    <nc r="J19"/>
  </rcc>
  <rcc rId="5041" sId="22">
    <oc r="L19">
      <v>134</v>
    </oc>
    <nc r="L19"/>
  </rcc>
  <rcc rId="5042" sId="22">
    <oc r="M19">
      <v>26</v>
    </oc>
    <nc r="M19"/>
  </rcc>
  <rcc rId="5043" sId="22">
    <oc r="N19">
      <v>3</v>
    </oc>
    <nc r="N19"/>
  </rcc>
  <rcc rId="5044" sId="22">
    <oc r="B20">
      <v>111</v>
    </oc>
    <nc r="B20"/>
  </rcc>
  <rcc rId="5045" sId="22">
    <oc r="C20" t="inlineStr">
      <is>
        <t>Чепіль Марія</t>
      </is>
    </oc>
    <nc r="C20"/>
  </rcc>
  <rcc rId="5046" sId="22">
    <oc r="D20">
      <v>25</v>
    </oc>
    <nc r="D20"/>
  </rcc>
  <rcc rId="5047" sId="22">
    <oc r="E20">
      <v>25</v>
    </oc>
    <nc r="E20"/>
  </rcc>
  <rcc rId="5048" sId="22">
    <oc r="F20">
      <v>25</v>
    </oc>
    <nc r="F20"/>
  </rcc>
  <rcc rId="5049" sId="22">
    <oc r="G20">
      <v>25</v>
    </oc>
    <nc r="G20"/>
  </rcc>
  <rcc rId="5050" sId="22">
    <oc r="H20">
      <v>25</v>
    </oc>
    <nc r="H20"/>
  </rcc>
  <rcc rId="5051" sId="22">
    <oc r="I20">
      <f>AVERAGE(D20:H20)</f>
    </oc>
    <nc r="I20"/>
  </rcc>
  <rcc rId="5052" sId="22">
    <oc r="J20">
      <f>SUM(D20:H20)</f>
    </oc>
    <nc r="J20"/>
  </rcc>
  <rcc rId="5053" sId="22">
    <oc r="L20">
      <v>125</v>
    </oc>
    <nc r="L20"/>
  </rcc>
  <rcc rId="5054" sId="22">
    <oc r="M20">
      <v>25</v>
    </oc>
    <nc r="M20"/>
  </rcc>
  <rcc rId="5055" sId="22">
    <oc r="B21">
      <v>112</v>
    </oc>
    <nc r="B21"/>
  </rcc>
  <rcc rId="5056" sId="22">
    <oc r="C21" t="inlineStr">
      <is>
        <t>Шукліна Вікторія</t>
      </is>
    </oc>
    <nc r="C21"/>
  </rcc>
  <rcc rId="5057" sId="22">
    <oc r="D21">
      <v>28</v>
    </oc>
    <nc r="D21"/>
  </rcc>
  <rcc rId="5058" sId="22">
    <oc r="E21">
      <v>26</v>
    </oc>
    <nc r="E21"/>
  </rcc>
  <rcc rId="5059" sId="22">
    <oc r="F21">
      <v>25</v>
    </oc>
    <nc r="F21"/>
  </rcc>
  <rcc rId="5060" sId="22">
    <oc r="G21">
      <v>27</v>
    </oc>
    <nc r="G21"/>
  </rcc>
  <rcc rId="5061" sId="22">
    <oc r="H21">
      <v>25</v>
    </oc>
    <nc r="H21"/>
  </rcc>
  <rcc rId="5062" sId="22">
    <oc r="I21">
      <f>AVERAGE(D21:H21)</f>
    </oc>
    <nc r="I21"/>
  </rcc>
  <rcc rId="5063" sId="22">
    <oc r="J21">
      <f>SUM(D21:H21)</f>
    </oc>
    <nc r="J21"/>
  </rcc>
  <rcc rId="5064" sId="22">
    <oc r="L21">
      <v>131</v>
    </oc>
    <nc r="L21"/>
  </rcc>
  <rcc rId="5065" sId="22">
    <oc r="M21">
      <v>25</v>
    </oc>
    <nc r="M21"/>
  </rcc>
  <rcc rId="5066" sId="22">
    <oc r="B22">
      <v>113</v>
    </oc>
    <nc r="B22"/>
  </rcc>
  <rcc rId="5067" sId="22">
    <oc r="C22" t="inlineStr">
      <is>
        <t>Писарчук Лілія</t>
      </is>
    </oc>
    <nc r="C22"/>
  </rcc>
  <rcc rId="5068" sId="22">
    <oc r="D22">
      <v>27</v>
    </oc>
    <nc r="D22"/>
  </rcc>
  <rcc rId="5069" sId="22">
    <oc r="E22">
      <v>30</v>
    </oc>
    <nc r="E22"/>
  </rcc>
  <rcc rId="5070" sId="22">
    <oc r="F22">
      <v>30</v>
    </oc>
    <nc r="F22"/>
  </rcc>
  <rcc rId="5071" sId="22">
    <oc r="G22">
      <v>30</v>
    </oc>
    <nc r="G22"/>
  </rcc>
  <rcc rId="5072" sId="22">
    <oc r="H22">
      <v>30</v>
    </oc>
    <nc r="H22"/>
  </rcc>
  <rcc rId="5073" sId="22">
    <oc r="I22">
      <f>AVERAGE(D22:H22)</f>
    </oc>
    <nc r="I22"/>
  </rcc>
  <rcc rId="5074" sId="22">
    <oc r="J22">
      <f>SUM(D22:H22)</f>
    </oc>
    <nc r="J22"/>
  </rcc>
  <rcc rId="5075" sId="22">
    <oc r="L22">
      <v>147</v>
    </oc>
    <nc r="L22"/>
  </rcc>
  <rcc rId="5076" sId="22">
    <oc r="M22">
      <v>29</v>
    </oc>
    <nc r="M22"/>
  </rcc>
  <rcc rId="5077" sId="22">
    <oc r="N22">
      <v>1</v>
    </oc>
    <nc r="N22"/>
  </rcc>
  <rfmt sheetId="22" sqref="B10:N22">
    <dxf>
      <fill>
        <patternFill>
          <bgColor theme="0"/>
        </patternFill>
      </fill>
    </dxf>
  </rfmt>
  <rcc rId="5078" sId="22">
    <oc r="B24">
      <v>201</v>
    </oc>
    <nc r="B24"/>
  </rcc>
  <rcc rId="5079" sId="22">
    <oc r="C24" t="inlineStr">
      <is>
        <t>Ванько Анастасія</t>
      </is>
    </oc>
    <nc r="C24"/>
  </rcc>
  <rcc rId="5080" sId="22">
    <oc r="D24">
      <v>28</v>
    </oc>
    <nc r="D24"/>
  </rcc>
  <rcc rId="5081" sId="22">
    <oc r="E24">
      <v>28</v>
    </oc>
    <nc r="E24"/>
  </rcc>
  <rcc rId="5082" sId="22">
    <oc r="F24">
      <v>28</v>
    </oc>
    <nc r="F24"/>
  </rcc>
  <rcc rId="5083" sId="22">
    <oc r="G24">
      <v>28</v>
    </oc>
    <nc r="G24"/>
  </rcc>
  <rcc rId="5084" sId="22">
    <oc r="H24">
      <v>28</v>
    </oc>
    <nc r="H24"/>
  </rcc>
  <rcc rId="5085" sId="22">
    <oc r="I24">
      <f>AVERAGE(D24:H24)</f>
    </oc>
    <nc r="I24"/>
  </rcc>
  <rcc rId="5086" sId="22">
    <oc r="J24">
      <f>SUM(D24:H24)</f>
    </oc>
    <nc r="J24"/>
  </rcc>
  <rcc rId="5087" sId="22">
    <oc r="L24">
      <v>140</v>
    </oc>
    <nc r="L24"/>
  </rcc>
  <rcc rId="5088" sId="22">
    <oc r="M24">
      <v>28</v>
    </oc>
    <nc r="M24"/>
  </rcc>
  <rcc rId="5089" sId="22">
    <oc r="N24">
      <v>3</v>
    </oc>
    <nc r="N24"/>
  </rcc>
  <rcc rId="5090" sId="22">
    <oc r="B25">
      <v>203</v>
    </oc>
    <nc r="B25"/>
  </rcc>
  <rcc rId="5091" sId="22">
    <oc r="C25" t="inlineStr">
      <is>
        <t>Тітова Дар’я</t>
      </is>
    </oc>
    <nc r="C25"/>
  </rcc>
  <rcc rId="5092" sId="22">
    <oc r="D25">
      <v>30</v>
    </oc>
    <nc r="D25"/>
  </rcc>
  <rcc rId="5093" sId="22">
    <oc r="E25">
      <v>30</v>
    </oc>
    <nc r="E25"/>
  </rcc>
  <rcc rId="5094" sId="22">
    <oc r="F25">
      <v>30</v>
    </oc>
    <nc r="F25"/>
  </rcc>
  <rcc rId="5095" sId="22">
    <oc r="G25">
      <v>29</v>
    </oc>
    <nc r="G25"/>
  </rcc>
  <rcc rId="5096" sId="22">
    <oc r="H25">
      <v>30</v>
    </oc>
    <nc r="H25"/>
  </rcc>
  <rcc rId="5097" sId="22">
    <oc r="I25">
      <f>AVERAGE(D25:H25)</f>
    </oc>
    <nc r="I25"/>
  </rcc>
  <rcc rId="5098" sId="22">
    <oc r="J25">
      <f>SUM(D25:H25)</f>
    </oc>
    <nc r="J25"/>
  </rcc>
  <rcc rId="5099" sId="22">
    <oc r="L25">
      <v>149</v>
    </oc>
    <nc r="L25"/>
  </rcc>
  <rcc rId="5100" sId="22">
    <oc r="M25">
      <v>30</v>
    </oc>
    <nc r="M25"/>
  </rcc>
  <rcc rId="5101" sId="22">
    <oc r="N25">
      <v>1</v>
    </oc>
    <nc r="N25"/>
  </rcc>
  <rcc rId="5102" sId="22">
    <oc r="B26">
      <v>204</v>
    </oc>
    <nc r="B26"/>
  </rcc>
  <rcc rId="5103" sId="22">
    <oc r="C26" t="inlineStr">
      <is>
        <t>Яковишина Юлія</t>
      </is>
    </oc>
    <nc r="C26"/>
  </rcc>
  <rcc rId="5104" sId="22">
    <oc r="D26">
      <v>29</v>
    </oc>
    <nc r="D26"/>
  </rcc>
  <rcc rId="5105" sId="22">
    <oc r="E26">
      <v>29</v>
    </oc>
    <nc r="E26"/>
  </rcc>
  <rcc rId="5106" sId="22">
    <oc r="F26">
      <v>29</v>
    </oc>
    <nc r="F26"/>
  </rcc>
  <rcc rId="5107" sId="22">
    <oc r="G26">
      <v>30</v>
    </oc>
    <nc r="G26"/>
  </rcc>
  <rcc rId="5108" sId="22">
    <oc r="H26">
      <v>29</v>
    </oc>
    <nc r="H26"/>
  </rcc>
  <rcc rId="5109" sId="22">
    <oc r="I26">
      <f>AVERAGE(D26:H26)</f>
    </oc>
    <nc r="I26"/>
  </rcc>
  <rcc rId="5110" sId="22">
    <oc r="J26">
      <f>SUM(D26:H26)</f>
    </oc>
    <nc r="J26"/>
  </rcc>
  <rcc rId="5111" sId="22">
    <oc r="L26">
      <v>146</v>
    </oc>
    <nc r="L26"/>
  </rcc>
  <rcc rId="5112" sId="22">
    <oc r="M26">
      <v>29</v>
    </oc>
    <nc r="M26"/>
  </rcc>
  <rcc rId="5113" sId="22">
    <oc r="N26">
      <v>2</v>
    </oc>
    <nc r="N26"/>
  </rcc>
  <rcc rId="5114" sId="22">
    <oc r="B28">
      <v>401</v>
    </oc>
    <nc r="B28"/>
  </rcc>
  <rcc rId="5115" sId="22">
    <oc r="C28" t="inlineStr">
      <is>
        <t>Воронова Зоряна</t>
      </is>
    </oc>
    <nc r="C28"/>
  </rcc>
  <rcc rId="5116" sId="22">
    <oc r="D28">
      <v>27</v>
    </oc>
    <nc r="D28"/>
  </rcc>
  <rcc rId="5117" sId="22">
    <oc r="E28">
      <v>28</v>
    </oc>
    <nc r="E28"/>
  </rcc>
  <rcc rId="5118" sId="22">
    <oc r="F28">
      <v>28</v>
    </oc>
    <nc r="F28"/>
  </rcc>
  <rcc rId="5119" sId="22">
    <oc r="G28">
      <v>28</v>
    </oc>
    <nc r="G28"/>
  </rcc>
  <rcc rId="5120" sId="22">
    <oc r="H28">
      <v>27</v>
    </oc>
    <nc r="H28"/>
  </rcc>
  <rcc rId="5121" sId="22">
    <oc r="I28">
      <f>AVERAGE(D28:H28)</f>
    </oc>
    <nc r="I28"/>
  </rcc>
  <rcc rId="5122" sId="22">
    <oc r="J28">
      <f>SUM(D28:H28)</f>
    </oc>
    <nc r="J28"/>
  </rcc>
  <rcc rId="5123" sId="22">
    <oc r="L28">
      <f>J28-N28</f>
    </oc>
    <nc r="L28"/>
  </rcc>
  <rcc rId="5124" sId="22">
    <oc r="M28">
      <v>27</v>
    </oc>
    <nc r="M28"/>
  </rcc>
  <rcc rId="5125" sId="22">
    <oc r="B29">
      <v>402</v>
    </oc>
    <nc r="B29"/>
  </rcc>
  <rcc rId="5126" sId="22">
    <oc r="C29" t="inlineStr">
      <is>
        <t>Кузіна Інна</t>
      </is>
    </oc>
    <nc r="C29"/>
  </rcc>
  <rcc rId="5127" sId="22">
    <oc r="D29">
      <v>29</v>
    </oc>
    <nc r="D29"/>
  </rcc>
  <rcc rId="5128" sId="22">
    <oc r="E29">
      <v>29</v>
    </oc>
    <nc r="E29"/>
  </rcc>
  <rcc rId="5129" sId="22">
    <oc r="F29">
      <v>27</v>
    </oc>
    <nc r="F29"/>
  </rcc>
  <rcc rId="5130" sId="22">
    <oc r="G29">
      <v>29</v>
    </oc>
    <nc r="G29"/>
  </rcc>
  <rcc rId="5131" sId="22">
    <oc r="H29">
      <v>30</v>
    </oc>
    <nc r="H29"/>
  </rcc>
  <rcc rId="5132" sId="22">
    <oc r="I29">
      <f>AVERAGE(D29:H29)</f>
    </oc>
    <nc r="I29"/>
  </rcc>
  <rcc rId="5133" sId="22">
    <oc r="J29">
      <f>SUM(D29:H29)</f>
    </oc>
    <nc r="J29"/>
  </rcc>
  <rcc rId="5134" sId="22">
    <oc r="L29">
      <v>144</v>
    </oc>
    <nc r="L29"/>
  </rcc>
  <rcc rId="5135" sId="22">
    <oc r="M29">
      <v>28</v>
    </oc>
    <nc r="M29"/>
  </rcc>
  <rcc rId="5136" sId="22">
    <oc r="N29">
      <v>2</v>
    </oc>
    <nc r="N29"/>
  </rcc>
  <rcc rId="5137" sId="22">
    <oc r="B30">
      <v>403</v>
    </oc>
    <nc r="B30"/>
  </rcc>
  <rcc rId="5138" sId="22">
    <oc r="C30" t="inlineStr">
      <is>
        <t>Стецюк Мар’яна</t>
      </is>
    </oc>
    <nc r="C30"/>
  </rcc>
  <rcc rId="5139" sId="22">
    <oc r="D30">
      <v>28</v>
    </oc>
    <nc r="D30"/>
  </rcc>
  <rcc rId="5140" sId="22">
    <oc r="E30">
      <v>27</v>
    </oc>
    <nc r="E30"/>
  </rcc>
  <rcc rId="5141" sId="22">
    <oc r="F30">
      <v>30</v>
    </oc>
    <nc r="F30"/>
  </rcc>
  <rcc rId="5142" sId="22">
    <oc r="G30">
      <v>27</v>
    </oc>
    <nc r="G30"/>
  </rcc>
  <rcc rId="5143" sId="22">
    <oc r="H30">
      <v>28</v>
    </oc>
    <nc r="H30"/>
  </rcc>
  <rcc rId="5144" sId="22">
    <oc r="I30">
      <f>AVERAGE(D30:H30)</f>
    </oc>
    <nc r="I30"/>
  </rcc>
  <rcc rId="5145" sId="22">
    <oc r="J30">
      <f>SUM(D30:H30)</f>
    </oc>
    <nc r="J30"/>
  </rcc>
  <rcc rId="5146" sId="22">
    <oc r="L30">
      <v>140</v>
    </oc>
    <nc r="L30"/>
  </rcc>
  <rcc rId="5147" sId="22">
    <oc r="M30">
      <v>29</v>
    </oc>
    <nc r="M30"/>
  </rcc>
  <rcc rId="5148" sId="22">
    <oc r="N30">
      <v>3</v>
    </oc>
    <nc r="N30"/>
  </rcc>
  <rcc rId="5149" sId="22">
    <oc r="B31">
      <v>404</v>
    </oc>
    <nc r="B31"/>
  </rcc>
  <rcc rId="5150" sId="22">
    <oc r="C31" t="inlineStr">
      <is>
        <t>Стратілат Марина</t>
      </is>
    </oc>
    <nc r="C31"/>
  </rcc>
  <rcc rId="5151" sId="22">
    <oc r="D31">
      <v>30</v>
    </oc>
    <nc r="D31"/>
  </rcc>
  <rcc rId="5152" sId="22">
    <oc r="E31">
      <v>30</v>
    </oc>
    <nc r="E31"/>
  </rcc>
  <rcc rId="5153" sId="22">
    <oc r="F31">
      <v>29</v>
    </oc>
    <nc r="F31"/>
  </rcc>
  <rcc rId="5154" sId="22">
    <oc r="G31">
      <v>30</v>
    </oc>
    <nc r="G31"/>
  </rcc>
  <rcc rId="5155" sId="22">
    <oc r="H31">
      <v>29</v>
    </oc>
    <nc r="H31"/>
  </rcc>
  <rcc rId="5156" sId="22">
    <oc r="I31">
      <f>AVERAGE(D31:H31)</f>
    </oc>
    <nc r="I31"/>
  </rcc>
  <rcc rId="5157" sId="22">
    <oc r="J31">
      <f>SUM(D31:H31)</f>
    </oc>
    <nc r="J31"/>
  </rcc>
  <rcc rId="5158" sId="22">
    <oc r="L31">
      <v>148</v>
    </oc>
    <nc r="L31"/>
  </rcc>
  <rcc rId="5159" sId="22">
    <oc r="M31">
      <v>30</v>
    </oc>
    <nc r="M31"/>
  </rcc>
  <rcc rId="5160" sId="22">
    <oc r="N31">
      <v>1</v>
    </oc>
    <nc r="N31"/>
  </rcc>
  <rcc rId="5161" sId="22">
    <oc r="B33">
      <v>501</v>
    </oc>
    <nc r="B33"/>
  </rcc>
  <rcc rId="5162" sId="22">
    <oc r="C33" t="inlineStr">
      <is>
        <t>Власенко Наталія</t>
      </is>
    </oc>
    <nc r="C33"/>
  </rcc>
  <rcc rId="5163" sId="22">
    <oc r="D33">
      <v>28</v>
    </oc>
    <nc r="D33"/>
  </rcc>
  <rcc rId="5164" sId="22">
    <oc r="E33">
      <v>27</v>
    </oc>
    <nc r="E33"/>
  </rcc>
  <rcc rId="5165" sId="22">
    <oc r="F33">
      <v>28</v>
    </oc>
    <nc r="F33"/>
  </rcc>
  <rcc rId="5166" sId="22">
    <oc r="G33">
      <v>27</v>
    </oc>
    <nc r="G33"/>
  </rcc>
  <rcc rId="5167" sId="22">
    <oc r="H33">
      <v>27</v>
    </oc>
    <nc r="H33"/>
  </rcc>
  <rcc rId="5168" sId="22">
    <oc r="I33">
      <f>AVERAGE(D33:H33)</f>
    </oc>
    <nc r="I33"/>
  </rcc>
  <rcc rId="5169" sId="22">
    <oc r="J33">
      <f>SUM(D33:H33)</f>
    </oc>
    <nc r="J33"/>
  </rcc>
  <rcc rId="5170" sId="22">
    <oc r="L33">
      <f>J33-K33</f>
    </oc>
    <nc r="L33"/>
  </rcc>
  <rcc rId="5171" sId="22">
    <oc r="M33">
      <v>28</v>
    </oc>
    <nc r="M33"/>
  </rcc>
  <rcc rId="5172" sId="22">
    <oc r="B34">
      <v>502</v>
    </oc>
    <nc r="B34"/>
  </rcc>
  <rcc rId="5173" sId="22">
    <oc r="C34" t="inlineStr">
      <is>
        <t>Ільчишин Марія</t>
      </is>
    </oc>
    <nc r="C34"/>
  </rcc>
  <rcc rId="5174" sId="22">
    <oc r="D34">
      <v>26</v>
    </oc>
    <nc r="D34"/>
  </rcc>
  <rcc rId="5175" sId="22">
    <oc r="E34">
      <v>29</v>
    </oc>
    <nc r="E34"/>
  </rcc>
  <rcc rId="5176" sId="22">
    <oc r="F34">
      <v>29</v>
    </oc>
    <nc r="F34"/>
  </rcc>
  <rcc rId="5177" sId="22">
    <oc r="G34">
      <v>28</v>
    </oc>
    <nc r="G34"/>
  </rcc>
  <rcc rId="5178" sId="22">
    <oc r="H34">
      <v>26</v>
    </oc>
    <nc r="H34"/>
  </rcc>
  <rcc rId="5179" sId="22">
    <oc r="I34">
      <v>27.6</v>
    </oc>
    <nc r="I34"/>
  </rcc>
  <rcc rId="5180" sId="22">
    <oc r="J34">
      <v>138</v>
    </oc>
    <nc r="J34"/>
  </rcc>
  <rcc rId="5181" sId="22">
    <oc r="L34">
      <v>138</v>
    </oc>
    <nc r="L34"/>
  </rcc>
  <rcc rId="5182" sId="22">
    <oc r="M34">
      <v>27</v>
    </oc>
    <nc r="M34"/>
  </rcc>
  <rcc rId="5183" sId="22">
    <oc r="B35">
      <v>503</v>
    </oc>
    <nc r="B35"/>
  </rcc>
  <rcc rId="5184" sId="22">
    <oc r="C35" t="inlineStr">
      <is>
        <t>Мелешко Ірина</t>
      </is>
    </oc>
    <nc r="C35"/>
  </rcc>
  <rcc rId="5185" sId="22">
    <oc r="D35">
      <v>30</v>
    </oc>
    <nc r="D35"/>
  </rcc>
  <rcc rId="5186" sId="22">
    <oc r="E35">
      <v>26</v>
    </oc>
    <nc r="E35"/>
  </rcc>
  <rcc rId="5187" sId="22">
    <oc r="F35">
      <v>30</v>
    </oc>
    <nc r="F35"/>
  </rcc>
  <rcc rId="5188" sId="22">
    <oc r="G35">
      <v>29</v>
    </oc>
    <nc r="G35"/>
  </rcc>
  <rcc rId="5189" sId="22">
    <oc r="H35">
      <v>29</v>
    </oc>
    <nc r="H35"/>
  </rcc>
  <rcc rId="5190" sId="22">
    <oc r="I35">
      <v>28.8</v>
    </oc>
    <nc r="I35"/>
  </rcc>
  <rcc rId="5191" sId="22">
    <oc r="J35">
      <v>144</v>
    </oc>
    <nc r="J35"/>
  </rcc>
  <rcc rId="5192" sId="22">
    <oc r="L35">
      <v>144</v>
    </oc>
    <nc r="L35"/>
  </rcc>
  <rcc rId="5193" sId="22">
    <oc r="M35">
      <v>30</v>
    </oc>
    <nc r="M35"/>
  </rcc>
  <rcc rId="5194" sId="22">
    <oc r="N35">
      <v>1</v>
    </oc>
    <nc r="N35"/>
  </rcc>
  <rcc rId="5195" sId="22">
    <oc r="B36">
      <v>504</v>
    </oc>
    <nc r="B36"/>
  </rcc>
  <rcc rId="5196" sId="22">
    <oc r="C36" t="inlineStr">
      <is>
        <t>Нестерова Олеся</t>
      </is>
    </oc>
    <nc r="C36"/>
  </rcc>
  <rcc rId="5197" sId="22">
    <oc r="D36">
      <v>27</v>
    </oc>
    <nc r="D36"/>
  </rcc>
  <rcc rId="5198" sId="22">
    <oc r="E36">
      <v>28</v>
    </oc>
    <nc r="E36"/>
  </rcc>
  <rcc rId="5199" sId="22">
    <oc r="F36">
      <v>26</v>
    </oc>
    <nc r="F36"/>
  </rcc>
  <rcc rId="5200" sId="22">
    <oc r="G36">
      <v>30</v>
    </oc>
    <nc r="G36"/>
  </rcc>
  <rcc rId="5201" sId="22">
    <oc r="H36">
      <v>30</v>
    </oc>
    <nc r="H36"/>
  </rcc>
  <rcc rId="5202" sId="22">
    <oc r="I36">
      <v>28.2</v>
    </oc>
    <nc r="I36"/>
  </rcc>
  <rcc rId="5203" sId="22">
    <oc r="J36">
      <v>141</v>
    </oc>
    <nc r="J36"/>
  </rcc>
  <rcc rId="5204" sId="22">
    <oc r="L36">
      <v>141</v>
    </oc>
    <nc r="L36"/>
  </rcc>
  <rcc rId="5205" sId="22">
    <oc r="M36">
      <v>29</v>
    </oc>
    <nc r="M36"/>
  </rcc>
  <rcc rId="5206" sId="22">
    <oc r="N36">
      <v>2</v>
    </oc>
    <nc r="N36"/>
  </rcc>
  <rcc rId="5207" sId="22">
    <oc r="B37">
      <v>505</v>
    </oc>
    <nc r="B37"/>
  </rcc>
  <rcc rId="5208" sId="22">
    <oc r="C37" t="inlineStr">
      <is>
        <t>Струк Віталія</t>
      </is>
    </oc>
    <nc r="C37"/>
  </rcc>
  <rcc rId="5209" sId="22">
    <oc r="D37">
      <v>29</v>
    </oc>
    <nc r="D37"/>
  </rcc>
  <rcc rId="5210" sId="22">
    <oc r="E37">
      <v>30</v>
    </oc>
    <nc r="E37"/>
  </rcc>
  <rcc rId="5211" sId="22">
    <oc r="F37">
      <v>27</v>
    </oc>
    <nc r="F37"/>
  </rcc>
  <rcc rId="5212" sId="22">
    <oc r="G37">
      <v>26</v>
    </oc>
    <nc r="G37"/>
  </rcc>
  <rcc rId="5213" sId="22">
    <oc r="H37">
      <v>28</v>
    </oc>
    <nc r="H37"/>
  </rcc>
  <rcc rId="5214" sId="22">
    <oc r="I37">
      <v>28</v>
    </oc>
    <nc r="I37"/>
  </rcc>
  <rcc rId="5215" sId="22">
    <oc r="J37">
      <v>140</v>
    </oc>
    <nc r="J37"/>
  </rcc>
  <rcc rId="5216" sId="22">
    <oc r="L37">
      <v>140</v>
    </oc>
    <nc r="L37"/>
  </rcc>
  <rcc rId="5217" sId="22">
    <oc r="M37">
      <v>26</v>
    </oc>
    <nc r="M37"/>
  </rcc>
  <rcc rId="5218" sId="22">
    <oc r="N37">
      <v>3</v>
    </oc>
    <nc r="N37"/>
  </rcc>
  <rfmt sheetId="22" sqref="B33:N37">
    <dxf>
      <fill>
        <patternFill>
          <bgColor theme="0"/>
        </patternFill>
      </fill>
    </dxf>
  </rfmt>
  <rcc rId="5219" sId="14">
    <oc r="B3" t="inlineStr">
      <is>
        <t>1.</t>
      </is>
    </oc>
    <nc r="B3"/>
  </rcc>
  <rcc rId="5220" sId="14">
    <oc r="C3" t="inlineStr">
      <is>
        <t>Матвійчук</t>
      </is>
    </oc>
    <nc r="C3"/>
  </rcc>
  <rcc rId="5221" sId="14">
    <oc r="E3" t="inlineStr">
      <is>
        <t>4.</t>
      </is>
    </oc>
    <nc r="E3"/>
  </rcc>
  <rcc rId="5222" sId="14">
    <oc r="F3" t="inlineStr">
      <is>
        <t>Матирний</t>
      </is>
    </oc>
    <nc r="F3"/>
  </rcc>
  <rcc rId="5223" sId="14">
    <oc r="B4" t="inlineStr">
      <is>
        <t>2.</t>
      </is>
    </oc>
    <nc r="B4"/>
  </rcc>
  <rcc rId="5224" sId="14">
    <oc r="C4" t="inlineStr">
      <is>
        <t>Цюра</t>
      </is>
    </oc>
    <nc r="C4"/>
  </rcc>
  <rcc rId="5225" sId="14">
    <oc r="E4" t="inlineStr">
      <is>
        <t>5.</t>
      </is>
    </oc>
    <nc r="E4"/>
  </rcc>
  <rcc rId="5226" sId="14">
    <oc r="F4" t="inlineStr">
      <is>
        <t>Ксеніта</t>
      </is>
    </oc>
    <nc r="F4"/>
  </rcc>
  <rcc rId="5227" sId="14">
    <oc r="B5" t="inlineStr">
      <is>
        <t>3.</t>
      </is>
    </oc>
    <nc r="B5"/>
  </rcc>
  <rcc rId="5228" sId="14">
    <oc r="C5" t="inlineStr">
      <is>
        <t>Ніколаєв</t>
      </is>
    </oc>
    <nc r="C5"/>
  </rcc>
  <rcc rId="5229" sId="14">
    <oc r="E5" t="inlineStr">
      <is>
        <t xml:space="preserve">6. </t>
      </is>
    </oc>
    <nc r="E5"/>
  </rcc>
  <rcc rId="5230" sId="14">
    <oc r="F5" t="inlineStr">
      <is>
        <t>Дубровська - суддя стажер. Бали враховуються</t>
      </is>
    </oc>
    <nc r="F5"/>
  </rcc>
  <rcc rId="5231" sId="14">
    <oc r="B10">
      <v>101</v>
    </oc>
    <nc r="B10"/>
  </rcc>
  <rcc rId="5232" sId="14">
    <oc r="C10" t="inlineStr">
      <is>
        <t>Бурка Антоніна</t>
      </is>
    </oc>
    <nc r="C10"/>
  </rcc>
  <rcc rId="5233" sId="14">
    <oc r="D10">
      <v>29</v>
    </oc>
    <nc r="D10"/>
  </rcc>
  <rcc rId="5234" sId="14">
    <oc r="E10">
      <v>29</v>
    </oc>
    <nc r="E10"/>
  </rcc>
  <rcc rId="5235" sId="14">
    <oc r="F10">
      <v>30</v>
    </oc>
    <nc r="F10"/>
  </rcc>
  <rcc rId="5236" sId="14">
    <oc r="G10">
      <v>29</v>
    </oc>
    <nc r="G10"/>
  </rcc>
  <rcc rId="5237" sId="14">
    <oc r="H10">
      <v>30</v>
    </oc>
    <nc r="H10"/>
  </rcc>
  <rcc rId="5238" sId="14">
    <oc r="I10">
      <v>28</v>
    </oc>
    <nc r="I10"/>
  </rcc>
  <rcc rId="5239" sId="14">
    <oc r="J10">
      <f>AVERAGE(D10:H10)</f>
    </oc>
    <nc r="J10"/>
  </rcc>
  <rcc rId="5240" sId="14">
    <oc r="K10">
      <f>SUM(D10:H10)</f>
    </oc>
    <nc r="K10"/>
  </rcc>
  <rcc rId="5241" sId="14">
    <oc r="M10">
      <v>147</v>
    </oc>
    <nc r="M10"/>
  </rcc>
  <rcc rId="5242" sId="14">
    <oc r="N10">
      <v>2</v>
    </oc>
    <nc r="N10"/>
  </rcc>
  <rcc rId="5243" sId="14">
    <oc r="B12">
      <v>220</v>
    </oc>
    <nc r="B12"/>
  </rcc>
  <rcc rId="5244" sId="14">
    <oc r="C12" t="inlineStr">
      <is>
        <t>Вихнянин Валентина</t>
      </is>
    </oc>
    <nc r="C12"/>
  </rcc>
  <rcc rId="5245" sId="14">
    <oc r="D12">
      <v>30</v>
    </oc>
    <nc r="D12"/>
  </rcc>
  <rcc rId="5246" sId="14">
    <oc r="E12">
      <v>25</v>
    </oc>
    <nc r="E12"/>
  </rcc>
  <rcc rId="5247" sId="14">
    <oc r="F12">
      <v>30</v>
    </oc>
    <nc r="F12"/>
  </rcc>
  <rcc rId="5248" sId="14">
    <oc r="G12">
      <v>30</v>
    </oc>
    <nc r="G12"/>
  </rcc>
  <rcc rId="5249" sId="14">
    <oc r="H12">
      <v>28</v>
    </oc>
    <nc r="H12"/>
  </rcc>
  <rcc rId="5250" sId="14">
    <oc r="I12">
      <v>25</v>
    </oc>
    <nc r="I12"/>
  </rcc>
  <rcc rId="5251" sId="14">
    <oc r="J12">
      <f>AVERAGE(D12:H12)</f>
    </oc>
    <nc r="J12"/>
  </rcc>
  <rcc rId="5252" sId="14">
    <oc r="K12">
      <v>143</v>
    </oc>
    <nc r="K12"/>
  </rcc>
  <rcc rId="5253" sId="14">
    <oc r="M12">
      <f>K12-L12</f>
    </oc>
    <nc r="M12"/>
  </rcc>
  <rcc rId="5254" sId="14">
    <oc r="N12">
      <v>3</v>
    </oc>
    <nc r="N12"/>
  </rcc>
  <rcc rId="5255" sId="14">
    <oc r="B13">
      <v>221</v>
    </oc>
    <nc r="B13"/>
  </rcc>
  <rcc rId="5256" sId="14">
    <oc r="C13" t="inlineStr">
      <is>
        <t>Допіра Владислав</t>
      </is>
    </oc>
    <nc r="C13"/>
  </rcc>
  <rcc rId="5257" sId="14">
    <oc r="D13">
      <v>29</v>
    </oc>
    <nc r="D13"/>
  </rcc>
  <rcc rId="5258" sId="14">
    <oc r="E13">
      <v>29</v>
    </oc>
    <nc r="E13"/>
  </rcc>
  <rcc rId="5259" sId="14">
    <oc r="F13">
      <v>28</v>
    </oc>
    <nc r="F13"/>
  </rcc>
  <rcc rId="5260" sId="14">
    <oc r="G13">
      <v>28</v>
    </oc>
    <nc r="G13"/>
  </rcc>
  <rcc rId="5261" sId="14">
    <oc r="H13">
      <v>29</v>
    </oc>
    <nc r="H13"/>
  </rcc>
  <rcc rId="5262" sId="14">
    <oc r="I13">
      <v>26</v>
    </oc>
    <nc r="I13"/>
  </rcc>
  <rcc rId="5263" sId="14">
    <oc r="J13">
      <v>28.6</v>
    </oc>
    <nc r="J13"/>
  </rcc>
  <rcc rId="5264" sId="14">
    <oc r="K13">
      <f>SUM(D13:H13)</f>
    </oc>
    <nc r="K13"/>
  </rcc>
  <rcc rId="5265" sId="14">
    <oc r="M13">
      <f>K13-L13</f>
    </oc>
    <nc r="M13"/>
  </rcc>
  <rcc rId="5266" sId="14">
    <oc r="N13">
      <v>2</v>
    </oc>
    <nc r="N13"/>
  </rcc>
  <rcc rId="5267" sId="14">
    <oc r="B15">
      <v>250</v>
    </oc>
    <nc r="B15"/>
  </rcc>
  <rcc rId="5268" sId="14">
    <oc r="C15" t="inlineStr">
      <is>
        <t>Ільчишин Марія</t>
      </is>
    </oc>
    <nc r="C15"/>
  </rcc>
  <rcc rId="5269" sId="14">
    <oc r="D15">
      <v>29</v>
    </oc>
    <nc r="D15"/>
  </rcc>
  <rcc rId="5270" sId="14">
    <oc r="E15">
      <v>30</v>
    </oc>
    <nc r="E15"/>
  </rcc>
  <rcc rId="5271" sId="14">
    <oc r="F15">
      <v>29</v>
    </oc>
    <nc r="F15"/>
  </rcc>
  <rcc rId="5272" sId="14">
    <oc r="G15">
      <v>27</v>
    </oc>
    <nc r="G15"/>
  </rcc>
  <rcc rId="5273" sId="14">
    <oc r="H15">
      <v>29</v>
    </oc>
    <nc r="H15"/>
  </rcc>
  <rcc rId="5274" sId="14">
    <oc r="I15">
      <v>30</v>
    </oc>
    <nc r="I15"/>
  </rcc>
  <rcc rId="5275" sId="14">
    <oc r="J15">
      <f>AVERAGE(D15:H15)</f>
    </oc>
    <nc r="J15"/>
  </rcc>
  <rcc rId="5276" sId="14">
    <oc r="K15">
      <f>SUM(D15:H15)</f>
    </oc>
    <nc r="K15"/>
  </rcc>
  <rcc rId="5277" sId="14">
    <oc r="M15">
      <f>K15-L15</f>
    </oc>
    <nc r="M15"/>
  </rcc>
  <rcc rId="5278" sId="14">
    <oc r="N15">
      <v>1</v>
    </oc>
    <nc r="N15"/>
  </rcc>
  <rcc rId="5279" sId="14">
    <oc r="B16">
      <v>251</v>
    </oc>
    <nc r="B16"/>
  </rcc>
  <rcc rId="5280" sId="14">
    <oc r="C16" t="inlineStr">
      <is>
        <t>Мелешко Ірина</t>
      </is>
    </oc>
    <nc r="C16"/>
  </rcc>
  <rcc rId="5281" sId="14">
    <oc r="D16">
      <v>30</v>
    </oc>
    <nc r="D16"/>
  </rcc>
  <rcc rId="5282" sId="14">
    <oc r="E16">
      <v>26</v>
    </oc>
    <nc r="E16"/>
  </rcc>
  <rcc rId="5283" sId="14">
    <oc r="F16">
      <v>30</v>
    </oc>
    <nc r="F16"/>
  </rcc>
  <rcc rId="5284" sId="14">
    <oc r="G16">
      <v>28</v>
    </oc>
    <nc r="G16"/>
  </rcc>
  <rcc rId="5285" sId="14">
    <oc r="H16">
      <v>30</v>
    </oc>
    <nc r="H16"/>
  </rcc>
  <rcc rId="5286" sId="14">
    <oc r="I16">
      <v>28</v>
    </oc>
    <nc r="I16"/>
  </rcc>
  <rcc rId="5287" sId="14">
    <oc r="J16">
      <f>AVERAGE(D16:H16)</f>
    </oc>
    <nc r="J16"/>
  </rcc>
  <rcc rId="5288" sId="14">
    <oc r="K16">
      <f>SUM(D16:H16)</f>
    </oc>
    <nc r="K16"/>
  </rcc>
  <rcc rId="5289" sId="14">
    <oc r="M16">
      <f>K16-L16</f>
    </oc>
    <nc r="M16"/>
  </rcc>
  <rcc rId="5290" sId="14">
    <oc r="N16">
      <v>2</v>
    </oc>
    <nc r="N16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0331BF53-FC65-4FAE-A470-C754C926C10B}" name="Kafo" id="-895643514" dateTime="2022-10-20T12:15:08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workbookViewId="0">
      <selection activeCell="C10" sqref="C10"/>
    </sheetView>
  </sheetViews>
  <sheetFormatPr defaultRowHeight="14.4" x14ac:dyDescent="0.3"/>
  <cols>
    <col min="3" max="3" width="18" bestFit="1" customWidth="1"/>
    <col min="4" max="4" width="15" customWidth="1"/>
    <col min="5" max="5" width="12" customWidth="1"/>
    <col min="6" max="6" width="11.5546875" customWidth="1"/>
  </cols>
  <sheetData>
    <row r="1" spans="1:15" ht="17.399999999999999" x14ac:dyDescent="0.3">
      <c r="A1" s="6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5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5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5" x14ac:dyDescent="0.3">
      <c r="A6" s="2"/>
      <c r="B6" s="2"/>
      <c r="C6" s="2"/>
      <c r="D6" s="2" t="s">
        <v>64</v>
      </c>
      <c r="E6" s="2" t="s">
        <v>80</v>
      </c>
      <c r="F6" s="2" t="s">
        <v>83</v>
      </c>
      <c r="G6" s="2" t="s">
        <v>84</v>
      </c>
      <c r="H6" s="2"/>
      <c r="I6" s="2"/>
      <c r="J6" s="2"/>
      <c r="K6" s="2"/>
      <c r="L6" s="2"/>
    </row>
    <row r="7" spans="1:15" x14ac:dyDescent="0.3">
      <c r="A7" s="83"/>
      <c r="B7" s="88" t="s">
        <v>9</v>
      </c>
      <c r="C7" s="88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84" t="s">
        <v>42</v>
      </c>
      <c r="N7" s="83" t="s">
        <v>15</v>
      </c>
    </row>
    <row r="8" spans="1:15" x14ac:dyDescent="0.3">
      <c r="A8" s="83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84"/>
      <c r="N8" s="83"/>
    </row>
    <row r="9" spans="1:15" x14ac:dyDescent="0.3">
      <c r="A9" s="85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5" x14ac:dyDescent="0.3">
      <c r="A10" s="10"/>
      <c r="B10" s="10">
        <v>2</v>
      </c>
      <c r="C10" s="10" t="s">
        <v>119</v>
      </c>
      <c r="D10" s="10">
        <v>27</v>
      </c>
      <c r="E10" s="10">
        <v>27</v>
      </c>
      <c r="F10" s="10">
        <v>27</v>
      </c>
      <c r="G10" s="10">
        <v>27</v>
      </c>
      <c r="H10" s="10"/>
      <c r="I10" s="10">
        <f>J10/4</f>
        <v>27</v>
      </c>
      <c r="J10" s="10">
        <f>D10+E10+F10+G10</f>
        <v>108</v>
      </c>
      <c r="K10" s="14"/>
      <c r="L10" s="10"/>
      <c r="M10" s="10"/>
      <c r="N10" s="52"/>
    </row>
    <row r="11" spans="1:15" x14ac:dyDescent="0.3">
      <c r="A11" s="10"/>
      <c r="B11" s="10">
        <v>3</v>
      </c>
      <c r="C11" s="10" t="s">
        <v>75</v>
      </c>
      <c r="D11" s="10">
        <v>28</v>
      </c>
      <c r="E11" s="10">
        <v>28</v>
      </c>
      <c r="F11" s="10">
        <v>29</v>
      </c>
      <c r="G11" s="10">
        <v>28</v>
      </c>
      <c r="H11" s="10"/>
      <c r="I11" s="10">
        <f t="shared" ref="I11:I17" si="0">J11/4</f>
        <v>28.25</v>
      </c>
      <c r="J11" s="10">
        <f>D11+E11+F11+G11</f>
        <v>113</v>
      </c>
      <c r="K11" s="14"/>
      <c r="L11" s="10"/>
      <c r="M11" s="10"/>
      <c r="N11" s="52">
        <v>3</v>
      </c>
    </row>
    <row r="12" spans="1:15" x14ac:dyDescent="0.3">
      <c r="A12" s="10"/>
      <c r="B12" s="12">
        <v>4</v>
      </c>
      <c r="C12" s="10" t="s">
        <v>114</v>
      </c>
      <c r="D12" s="10">
        <v>30</v>
      </c>
      <c r="E12" s="10">
        <v>30</v>
      </c>
      <c r="F12" s="10">
        <v>30</v>
      </c>
      <c r="G12" s="10">
        <v>30</v>
      </c>
      <c r="H12" s="10"/>
      <c r="I12" s="10">
        <f t="shared" si="0"/>
        <v>30</v>
      </c>
      <c r="J12" s="10">
        <f t="shared" ref="J12:J17" si="1">D12+E12+F12+G12</f>
        <v>120</v>
      </c>
      <c r="K12" s="14"/>
      <c r="L12" s="10"/>
      <c r="M12" s="10"/>
      <c r="N12" s="52">
        <v>1</v>
      </c>
    </row>
    <row r="13" spans="1:15" x14ac:dyDescent="0.3">
      <c r="A13" s="10"/>
      <c r="B13" s="12">
        <v>5</v>
      </c>
      <c r="C13" s="10" t="s">
        <v>113</v>
      </c>
      <c r="D13" s="10">
        <v>29</v>
      </c>
      <c r="E13" s="10">
        <v>29</v>
      </c>
      <c r="F13" s="10">
        <v>28</v>
      </c>
      <c r="G13" s="10">
        <v>29</v>
      </c>
      <c r="H13" s="10"/>
      <c r="I13" s="10">
        <f t="shared" si="0"/>
        <v>28.75</v>
      </c>
      <c r="J13" s="10">
        <f t="shared" si="1"/>
        <v>115</v>
      </c>
      <c r="K13" s="14"/>
      <c r="L13" s="10"/>
      <c r="M13" s="10"/>
      <c r="N13" s="52">
        <v>2</v>
      </c>
    </row>
    <row r="14" spans="1:15" x14ac:dyDescent="0.3">
      <c r="A14" s="68" t="s">
        <v>18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10"/>
      <c r="N14" s="52"/>
    </row>
    <row r="15" spans="1:15" x14ac:dyDescent="0.3">
      <c r="A15" s="10"/>
      <c r="B15" s="10">
        <v>8</v>
      </c>
      <c r="C15" s="10" t="s">
        <v>77</v>
      </c>
      <c r="D15" s="48">
        <v>29</v>
      </c>
      <c r="E15" s="48">
        <v>30</v>
      </c>
      <c r="F15" s="48">
        <v>30</v>
      </c>
      <c r="G15" s="48">
        <v>30</v>
      </c>
      <c r="H15" s="48"/>
      <c r="I15" s="10">
        <f t="shared" si="0"/>
        <v>29.75</v>
      </c>
      <c r="J15" s="10">
        <f t="shared" si="1"/>
        <v>119</v>
      </c>
      <c r="K15" s="56"/>
      <c r="L15" s="48"/>
      <c r="M15" s="48"/>
      <c r="N15" s="52">
        <v>1</v>
      </c>
    </row>
    <row r="16" spans="1:15" x14ac:dyDescent="0.3">
      <c r="A16" s="68" t="s">
        <v>41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10"/>
      <c r="N16" s="52"/>
      <c r="O16" s="31"/>
    </row>
    <row r="17" spans="1:14" x14ac:dyDescent="0.3">
      <c r="A17" s="10"/>
      <c r="B17" s="10">
        <v>10</v>
      </c>
      <c r="C17" s="10" t="s">
        <v>98</v>
      </c>
      <c r="D17" s="10">
        <v>29</v>
      </c>
      <c r="E17" s="10">
        <v>29</v>
      </c>
      <c r="F17" s="10">
        <v>30</v>
      </c>
      <c r="G17" s="10">
        <v>29</v>
      </c>
      <c r="H17" s="10"/>
      <c r="I17" s="10">
        <f t="shared" si="0"/>
        <v>29.25</v>
      </c>
      <c r="J17" s="10">
        <f t="shared" si="1"/>
        <v>117</v>
      </c>
      <c r="K17" s="14"/>
      <c r="L17" s="10"/>
      <c r="M17" s="10"/>
      <c r="N17" s="52">
        <v>2</v>
      </c>
    </row>
  </sheetData>
  <customSheetViews>
    <customSheetView guid="{1072D75B-0AC1-416E-A10D-B13A3FBC1064}" showPageBreaks="1" fitToPage="1">
      <selection activeCell="C10" sqref="C10"/>
      <pageMargins left="0.7" right="0.7" top="0.75" bottom="0.75" header="0.3" footer="0.3"/>
      <pageSetup paperSize="9" scale="90" orientation="landscape" r:id="rId1"/>
    </customSheetView>
    <customSheetView guid="{866FDC52-0556-47D2-B5EF-E89266D7BA7B}">
      <selection activeCell="C30" sqref="C30"/>
      <pageMargins left="0.7" right="0.7" top="0.75" bottom="0.75" header="0.3" footer="0.3"/>
    </customSheetView>
    <customSheetView guid="{8EE77AE5-7066-4865-A043-C21D77FEC554}">
      <selection activeCell="C4" sqref="C4"/>
      <pageMargins left="0.7" right="0.7" top="0.75" bottom="0.75" header="0.3" footer="0.3"/>
    </customSheetView>
  </customSheetViews>
  <mergeCells count="11">
    <mergeCell ref="N7:N8"/>
    <mergeCell ref="K7:K8"/>
    <mergeCell ref="L7:L8"/>
    <mergeCell ref="M7:M8"/>
    <mergeCell ref="A9:L9"/>
    <mergeCell ref="A7:A8"/>
    <mergeCell ref="B7:B8"/>
    <mergeCell ref="C7:C8"/>
    <mergeCell ref="D7:H7"/>
    <mergeCell ref="I7:I8"/>
    <mergeCell ref="J7:J8"/>
  </mergeCells>
  <conditionalFormatting sqref="D15:H15">
    <cfRule type="cellIs" dxfId="107" priority="21" operator="lessThanOrEqual">
      <formula>$I$15-3</formula>
    </cfRule>
    <cfRule type="cellIs" dxfId="106" priority="22" operator="greaterThanOrEqual">
      <formula>$I$15+3</formula>
    </cfRule>
  </conditionalFormatting>
  <conditionalFormatting sqref="D10:H10">
    <cfRule type="cellIs" dxfId="105" priority="37" operator="lessThanOrEqual">
      <formula>$I$10-3</formula>
    </cfRule>
    <cfRule type="cellIs" dxfId="104" priority="38" operator="greaterThanOrEqual">
      <formula>$I$10+3</formula>
    </cfRule>
  </conditionalFormatting>
  <conditionalFormatting sqref="D11:H11">
    <cfRule type="cellIs" dxfId="103" priority="35" operator="lessThanOrEqual">
      <formula>$I$11-3</formula>
    </cfRule>
    <cfRule type="cellIs" dxfId="102" priority="36" operator="greaterThanOrEqual">
      <formula>$I$11+3</formula>
    </cfRule>
  </conditionalFormatting>
  <conditionalFormatting sqref="D12:H12">
    <cfRule type="cellIs" dxfId="101" priority="33" operator="lessThanOrEqual">
      <formula>$I$12-3</formula>
    </cfRule>
    <cfRule type="cellIs" dxfId="100" priority="34" operator="greaterThanOrEqual">
      <formula>$I$12+3</formula>
    </cfRule>
  </conditionalFormatting>
  <conditionalFormatting sqref="D17:H17">
    <cfRule type="cellIs" dxfId="99" priority="1" operator="lessThanOrEqual">
      <formula>$I$10-3</formula>
    </cfRule>
    <cfRule type="cellIs" dxfId="98" priority="2" operator="greaterThanOrEqual">
      <formula>$I$10+3</formula>
    </cfRule>
  </conditionalFormatting>
  <pageMargins left="0.7" right="0.7" top="0.75" bottom="0.75" header="0.3" footer="0.3"/>
  <pageSetup paperSize="9" scale="9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4"/>
  <sheetViews>
    <sheetView workbookViewId="0">
      <selection activeCell="J15" sqref="J15"/>
    </sheetView>
  </sheetViews>
  <sheetFormatPr defaultRowHeight="14.4" x14ac:dyDescent="0.3"/>
  <cols>
    <col min="2" max="2" width="11.6640625" customWidth="1"/>
    <col min="5" max="5" width="11.88671875" customWidth="1"/>
  </cols>
  <sheetData>
    <row r="1" spans="1:13" ht="19.8" x14ac:dyDescent="0.4">
      <c r="A1" s="58" t="s">
        <v>50</v>
      </c>
    </row>
    <row r="2" spans="1:13" x14ac:dyDescent="0.3">
      <c r="A2" t="s">
        <v>51</v>
      </c>
    </row>
    <row r="4" spans="1:13" x14ac:dyDescent="0.3">
      <c r="A4" t="s">
        <v>52</v>
      </c>
      <c r="B4">
        <v>1</v>
      </c>
      <c r="G4">
        <v>4</v>
      </c>
    </row>
    <row r="5" spans="1:13" x14ac:dyDescent="0.3">
      <c r="B5">
        <v>2</v>
      </c>
      <c r="G5">
        <v>5</v>
      </c>
    </row>
    <row r="6" spans="1:13" x14ac:dyDescent="0.3">
      <c r="B6">
        <v>3</v>
      </c>
      <c r="G6">
        <v>6</v>
      </c>
    </row>
    <row r="7" spans="1:13" x14ac:dyDescent="0.3">
      <c r="C7" t="s">
        <v>86</v>
      </c>
      <c r="D7" t="s">
        <v>83</v>
      </c>
      <c r="E7" t="s">
        <v>81</v>
      </c>
      <c r="F7" t="s">
        <v>80</v>
      </c>
    </row>
    <row r="8" spans="1:13" ht="24" x14ac:dyDescent="0.3">
      <c r="A8" s="59" t="s">
        <v>53</v>
      </c>
      <c r="B8" s="59" t="s">
        <v>10</v>
      </c>
      <c r="C8" s="59" t="s">
        <v>54</v>
      </c>
      <c r="D8" s="59" t="s">
        <v>54</v>
      </c>
      <c r="E8" s="59" t="s">
        <v>54</v>
      </c>
      <c r="F8" s="59" t="s">
        <v>54</v>
      </c>
      <c r="G8" s="59" t="s">
        <v>54</v>
      </c>
      <c r="H8" s="59" t="s">
        <v>56</v>
      </c>
      <c r="I8" s="59" t="s">
        <v>57</v>
      </c>
      <c r="J8" s="59" t="s">
        <v>13</v>
      </c>
      <c r="K8" s="59" t="s">
        <v>58</v>
      </c>
      <c r="L8" s="7" t="s">
        <v>15</v>
      </c>
      <c r="M8" s="59" t="s">
        <v>55</v>
      </c>
    </row>
    <row r="9" spans="1:13" x14ac:dyDescent="0.3">
      <c r="A9" s="10">
        <v>27</v>
      </c>
      <c r="B9" s="10" t="s">
        <v>79</v>
      </c>
      <c r="C9" s="48">
        <v>28</v>
      </c>
      <c r="D9" s="48">
        <v>29</v>
      </c>
      <c r="E9" s="48">
        <v>28</v>
      </c>
      <c r="F9" s="48">
        <v>28</v>
      </c>
      <c r="G9" s="48"/>
      <c r="H9" s="48">
        <f>I9/4</f>
        <v>28.25</v>
      </c>
      <c r="I9" s="48">
        <f>C9+D9+E9+F9</f>
        <v>113</v>
      </c>
      <c r="J9" s="54"/>
      <c r="K9" s="48"/>
      <c r="L9" s="48">
        <v>2</v>
      </c>
      <c r="M9" s="25"/>
    </row>
    <row r="14" spans="1:13" ht="13.5" customHeight="1" x14ac:dyDescent="0.3"/>
  </sheetData>
  <customSheetViews>
    <customSheetView guid="{1072D75B-0AC1-416E-A10D-B13A3FBC1064}" showPageBreaks="1" fitToPage="1">
      <selection activeCell="J15" sqref="J15"/>
      <pageMargins left="0.7" right="0.7" top="0.75" bottom="0.75" header="0.3" footer="0.3"/>
      <pageSetup paperSize="9" fitToHeight="0" orientation="landscape" r:id="rId1"/>
    </customSheetView>
    <customSheetView guid="{866FDC52-0556-47D2-B5EF-E89266D7BA7B}" topLeftCell="A4">
      <selection activeCell="N26" sqref="N26"/>
      <pageMargins left="0.7" right="0.7" top="0.75" bottom="0.75" header="0.3" footer="0.3"/>
      <pageSetup paperSize="9" orientation="portrait" r:id="rId2"/>
    </customSheetView>
    <customSheetView guid="{8EE77AE5-7066-4865-A043-C21D77FEC554}">
      <selection activeCell="D27" sqref="D27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fitToHeight="0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8"/>
  <sheetViews>
    <sheetView workbookViewId="0">
      <selection activeCell="I14" sqref="I14"/>
    </sheetView>
  </sheetViews>
  <sheetFormatPr defaultRowHeight="14.4" x14ac:dyDescent="0.3"/>
  <cols>
    <col min="3" max="3" width="18.6640625" customWidth="1"/>
    <col min="4" max="4" width="11" customWidth="1"/>
    <col min="5" max="5" width="10.109375" customWidth="1"/>
  </cols>
  <sheetData>
    <row r="1" spans="1:14" x14ac:dyDescent="0.3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 t="s">
        <v>80</v>
      </c>
      <c r="E6" s="2" t="s">
        <v>86</v>
      </c>
      <c r="F6" s="2" t="s">
        <v>83</v>
      </c>
      <c r="G6" s="2" t="s">
        <v>82</v>
      </c>
      <c r="H6" s="2"/>
      <c r="I6" s="2"/>
      <c r="J6" s="2"/>
      <c r="K6" s="2"/>
      <c r="L6" s="2"/>
    </row>
    <row r="7" spans="1:14" x14ac:dyDescent="0.3">
      <c r="A7" s="83"/>
      <c r="B7" s="88" t="s">
        <v>9</v>
      </c>
      <c r="C7" s="88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83" t="s">
        <v>15</v>
      </c>
      <c r="N7" s="84" t="s">
        <v>42</v>
      </c>
    </row>
    <row r="8" spans="1:14" x14ac:dyDescent="0.3">
      <c r="A8" s="83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83"/>
      <c r="N8" s="84"/>
    </row>
    <row r="9" spans="1:14" x14ac:dyDescent="0.3">
      <c r="A9" s="85" t="s">
        <v>40</v>
      </c>
      <c r="B9" s="86"/>
      <c r="C9" s="95"/>
      <c r="D9" s="86"/>
      <c r="E9" s="86"/>
      <c r="F9" s="86"/>
      <c r="G9" s="86"/>
      <c r="H9" s="86"/>
      <c r="I9" s="86"/>
      <c r="J9" s="86"/>
      <c r="K9" s="86"/>
      <c r="L9" s="87"/>
    </row>
    <row r="10" spans="1:14" x14ac:dyDescent="0.3">
      <c r="A10" s="7"/>
      <c r="B10" s="76">
        <v>30</v>
      </c>
      <c r="C10" s="80" t="s">
        <v>97</v>
      </c>
      <c r="D10" s="18">
        <v>30</v>
      </c>
      <c r="E10" s="10">
        <v>30</v>
      </c>
      <c r="F10" s="48">
        <v>30</v>
      </c>
      <c r="G10" s="10">
        <v>29</v>
      </c>
      <c r="H10" s="19"/>
      <c r="I10" s="10">
        <f>J10/3</f>
        <v>30</v>
      </c>
      <c r="J10" s="10">
        <f>D10+E10+F10</f>
        <v>90</v>
      </c>
      <c r="K10" s="10"/>
      <c r="L10" s="10"/>
      <c r="M10" s="55">
        <v>1</v>
      </c>
      <c r="N10" s="10"/>
    </row>
    <row r="11" spans="1:14" x14ac:dyDescent="0.3">
      <c r="A11" s="78" t="s">
        <v>61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</row>
    <row r="12" spans="1:14" x14ac:dyDescent="0.3">
      <c r="A12" s="82"/>
      <c r="B12" s="77">
        <v>28</v>
      </c>
      <c r="C12" s="80" t="s">
        <v>112</v>
      </c>
      <c r="D12" s="18">
        <v>30</v>
      </c>
      <c r="E12" s="10">
        <v>29</v>
      </c>
      <c r="F12" s="10">
        <v>29</v>
      </c>
      <c r="G12" s="10">
        <v>28</v>
      </c>
      <c r="H12" s="20"/>
      <c r="I12" s="10">
        <f t="shared" ref="I12:I13" si="0">J12/3</f>
        <v>29.333333333333332</v>
      </c>
      <c r="J12" s="10">
        <f>D12+E12+F12</f>
        <v>88</v>
      </c>
      <c r="K12" s="11"/>
      <c r="L12" s="10"/>
      <c r="M12" s="55">
        <v>2</v>
      </c>
      <c r="N12" s="10"/>
    </row>
    <row r="13" spans="1:14" x14ac:dyDescent="0.3">
      <c r="A13" s="79"/>
      <c r="B13" s="76">
        <v>29</v>
      </c>
      <c r="C13" s="81" t="s">
        <v>79</v>
      </c>
      <c r="D13" s="18">
        <v>29</v>
      </c>
      <c r="E13" s="10">
        <v>30</v>
      </c>
      <c r="F13" s="10">
        <v>30</v>
      </c>
      <c r="G13" s="10">
        <v>30</v>
      </c>
      <c r="H13" s="10"/>
      <c r="I13" s="10">
        <f t="shared" si="0"/>
        <v>29.666666666666668</v>
      </c>
      <c r="J13" s="10">
        <f>D13+E13+F13</f>
        <v>89</v>
      </c>
      <c r="K13" s="11"/>
      <c r="L13" s="10"/>
      <c r="M13" s="55">
        <v>1</v>
      </c>
      <c r="N13" s="10"/>
    </row>
    <row r="14" spans="1:14" x14ac:dyDescent="0.3">
      <c r="A14" s="7"/>
      <c r="B14" s="13"/>
      <c r="C14" s="13"/>
      <c r="D14" s="10"/>
      <c r="E14" s="10"/>
      <c r="F14" s="10"/>
      <c r="G14" s="10"/>
      <c r="H14" s="10"/>
      <c r="I14" s="10"/>
      <c r="J14" s="10"/>
      <c r="K14" s="11"/>
      <c r="L14" s="10"/>
      <c r="M14" s="55"/>
      <c r="N14" s="10"/>
    </row>
    <row r="15" spans="1:14" x14ac:dyDescent="0.3">
      <c r="A15" s="7"/>
      <c r="B15" s="13"/>
      <c r="C15" s="13"/>
      <c r="D15" s="10"/>
      <c r="E15" s="10"/>
      <c r="F15" s="10"/>
      <c r="G15" s="10"/>
      <c r="H15" s="10"/>
      <c r="I15" s="10"/>
      <c r="J15" s="10"/>
      <c r="K15" s="11"/>
      <c r="L15" s="10"/>
      <c r="M15" s="55"/>
      <c r="N15" s="10"/>
    </row>
    <row r="16" spans="1:14" x14ac:dyDescent="0.3">
      <c r="A16" s="7"/>
      <c r="B16" s="13"/>
      <c r="C16" s="13"/>
      <c r="D16" s="10"/>
      <c r="E16" s="10"/>
      <c r="F16" s="10"/>
      <c r="G16" s="10"/>
      <c r="H16" s="10"/>
      <c r="I16" s="10"/>
      <c r="J16" s="10"/>
      <c r="K16" s="11"/>
      <c r="L16" s="10"/>
      <c r="M16" s="55"/>
      <c r="N16" s="10"/>
    </row>
    <row r="17" spans="1:14" x14ac:dyDescent="0.3">
      <c r="A17" s="7"/>
      <c r="B17" s="13"/>
      <c r="C17" s="13"/>
      <c r="D17" s="10"/>
      <c r="E17" s="10"/>
      <c r="F17" s="10"/>
      <c r="G17" s="10"/>
      <c r="H17" s="10"/>
      <c r="I17" s="10"/>
      <c r="J17" s="10"/>
      <c r="K17" s="11"/>
      <c r="L17" s="10"/>
      <c r="M17" s="55"/>
      <c r="N17" s="10"/>
    </row>
    <row r="18" spans="1:14" x14ac:dyDescent="0.3">
      <c r="M18" s="50"/>
    </row>
  </sheetData>
  <customSheetViews>
    <customSheetView guid="{1072D75B-0AC1-416E-A10D-B13A3FBC1064}" showPageBreaks="1">
      <selection activeCell="I14" sqref="I14"/>
      <pageMargins left="0.7" right="0.7" top="0.75" bottom="0.75" header="0.3" footer="0.3"/>
      <pageSetup paperSize="9" orientation="landscape" r:id="rId1"/>
    </customSheetView>
    <customSheetView guid="{866FDC52-0556-47D2-B5EF-E89266D7BA7B}">
      <selection activeCell="M23" sqref="M23"/>
      <pageMargins left="0.7" right="0.7" top="0.75" bottom="0.75" header="0.3" footer="0.3"/>
      <pageSetup paperSize="9" orientation="portrait" r:id="rId2"/>
    </customSheetView>
    <customSheetView guid="{8EE77AE5-7066-4865-A043-C21D77FEC554}">
      <selection activeCell="D20" sqref="D20"/>
      <pageMargins left="0.7" right="0.7" top="0.75" bottom="0.75" header="0.3" footer="0.3"/>
      <pageSetup paperSize="9" orientation="portrait" r:id="rId3"/>
    </customSheetView>
  </customSheetViews>
  <mergeCells count="11">
    <mergeCell ref="A9:L9"/>
    <mergeCell ref="N7:N8"/>
    <mergeCell ref="K7:K8"/>
    <mergeCell ref="L7:L8"/>
    <mergeCell ref="M7:M8"/>
    <mergeCell ref="A7:A8"/>
    <mergeCell ref="B7:B8"/>
    <mergeCell ref="C7:C8"/>
    <mergeCell ref="D7:H7"/>
    <mergeCell ref="I7:I8"/>
    <mergeCell ref="J7:J8"/>
  </mergeCells>
  <conditionalFormatting sqref="D10:H10">
    <cfRule type="cellIs" dxfId="65" priority="15" operator="lessThanOrEqual">
      <formula>$I$10-3</formula>
    </cfRule>
    <cfRule type="cellIs" dxfId="64" priority="16" operator="greaterThanOrEqual">
      <formula>$I$10+3</formula>
    </cfRule>
  </conditionalFormatting>
  <conditionalFormatting sqref="D11:H11">
    <cfRule type="cellIs" dxfId="63" priority="13" operator="lessThanOrEqual">
      <formula>$I$11-3</formula>
    </cfRule>
    <cfRule type="cellIs" dxfId="62" priority="14" operator="greaterThanOrEqual">
      <formula>$I$11+3</formula>
    </cfRule>
  </conditionalFormatting>
  <conditionalFormatting sqref="D12:H12">
    <cfRule type="cellIs" dxfId="61" priority="11" operator="lessThanOrEqual">
      <formula>$I$12-3</formula>
    </cfRule>
    <cfRule type="cellIs" dxfId="60" priority="12" operator="greaterThanOrEqual">
      <formula>$I$12+3</formula>
    </cfRule>
  </conditionalFormatting>
  <conditionalFormatting sqref="D13:H13">
    <cfRule type="cellIs" dxfId="59" priority="9" operator="lessThanOrEqual">
      <formula>$I$13-3</formula>
    </cfRule>
    <cfRule type="cellIs" dxfId="58" priority="10" operator="greaterThanOrEqual">
      <formula>$I$13+3</formula>
    </cfRule>
  </conditionalFormatting>
  <conditionalFormatting sqref="D14:H14">
    <cfRule type="cellIs" dxfId="57" priority="7" operator="lessThanOrEqual">
      <formula>$I$14-3</formula>
    </cfRule>
    <cfRule type="cellIs" dxfId="56" priority="8" operator="greaterThanOrEqual">
      <formula>$I$14+3</formula>
    </cfRule>
  </conditionalFormatting>
  <conditionalFormatting sqref="D15:H15">
    <cfRule type="cellIs" dxfId="55" priority="5" operator="lessThanOrEqual">
      <formula>$I$15-3</formula>
    </cfRule>
    <cfRule type="cellIs" dxfId="54" priority="6" operator="greaterThanOrEqual">
      <formula>$I$15+3</formula>
    </cfRule>
  </conditionalFormatting>
  <conditionalFormatting sqref="D16:H16">
    <cfRule type="cellIs" dxfId="53" priority="3" operator="lessThanOrEqual">
      <formula>$I$16-3</formula>
    </cfRule>
    <cfRule type="cellIs" dxfId="52" priority="4" operator="greaterThanOrEqual">
      <formula>$I$16+3</formula>
    </cfRule>
  </conditionalFormatting>
  <conditionalFormatting sqref="D17:H17">
    <cfRule type="cellIs" dxfId="51" priority="1" operator="lessThanOrEqual">
      <formula>$I$17-3</formula>
    </cfRule>
    <cfRule type="cellIs" dxfId="50" priority="2" operator="greaterThanOrEqual">
      <formula>$I$17+3</formula>
    </cfRule>
  </conditionalFormatting>
  <pageMargins left="0.7" right="0.7" top="0.75" bottom="0.75" header="0.3" footer="0.3"/>
  <pageSetup paperSize="9" orientation="landscape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11"/>
  <sheetViews>
    <sheetView workbookViewId="0">
      <selection activeCell="N10" sqref="N10"/>
    </sheetView>
  </sheetViews>
  <sheetFormatPr defaultRowHeight="14.4" x14ac:dyDescent="0.3"/>
  <cols>
    <col min="3" max="3" width="14.88671875" bestFit="1" customWidth="1"/>
    <col min="4" max="4" width="16.5546875" customWidth="1"/>
    <col min="5" max="5" width="19.6640625" customWidth="1"/>
    <col min="6" max="6" width="16.44140625" customWidth="1"/>
    <col min="7" max="7" width="14" customWidth="1"/>
    <col min="12" max="12" width="12.33203125" customWidth="1"/>
  </cols>
  <sheetData>
    <row r="1" spans="1:14" x14ac:dyDescent="0.3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 t="s">
        <v>60</v>
      </c>
      <c r="E6" s="2" t="s">
        <v>62</v>
      </c>
      <c r="F6" s="2" t="s">
        <v>63</v>
      </c>
      <c r="G6" s="2" t="s">
        <v>65</v>
      </c>
      <c r="H6" s="2"/>
      <c r="I6" s="2"/>
      <c r="J6" s="2"/>
      <c r="K6" s="2" t="s">
        <v>67</v>
      </c>
      <c r="L6" s="2" t="s">
        <v>69</v>
      </c>
    </row>
    <row r="7" spans="1:14" ht="24" x14ac:dyDescent="0.3">
      <c r="A7" s="83"/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68</v>
      </c>
      <c r="M7" s="63" t="s">
        <v>14</v>
      </c>
      <c r="N7" s="83" t="s">
        <v>15</v>
      </c>
    </row>
    <row r="8" spans="1:14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63"/>
      <c r="N8" s="83"/>
    </row>
    <row r="9" spans="1:14" x14ac:dyDescent="0.3">
      <c r="A9" s="96" t="s">
        <v>61</v>
      </c>
      <c r="B9" s="97"/>
      <c r="C9" s="97"/>
      <c r="D9" s="97"/>
      <c r="E9" s="97"/>
      <c r="F9" s="97"/>
      <c r="G9" s="97"/>
      <c r="H9" s="97"/>
      <c r="I9" s="97"/>
      <c r="J9" s="97"/>
      <c r="K9" s="97"/>
      <c r="L9" s="98"/>
      <c r="M9" s="10"/>
      <c r="N9" s="56"/>
    </row>
    <row r="10" spans="1:14" x14ac:dyDescent="0.3">
      <c r="A10" s="10"/>
      <c r="B10" s="12">
        <v>1</v>
      </c>
      <c r="C10" s="12" t="s">
        <v>79</v>
      </c>
      <c r="D10" s="10">
        <v>28</v>
      </c>
      <c r="E10" s="10">
        <v>28</v>
      </c>
      <c r="F10" s="10">
        <v>28</v>
      </c>
      <c r="G10" s="10">
        <v>29</v>
      </c>
      <c r="H10" s="10"/>
      <c r="I10" s="10">
        <f>J10/4</f>
        <v>28.25</v>
      </c>
      <c r="J10" s="10">
        <f>D10+E10+F10+G10</f>
        <v>113</v>
      </c>
      <c r="K10" s="14"/>
      <c r="L10" s="10"/>
      <c r="M10" s="10">
        <f>J10</f>
        <v>113</v>
      </c>
      <c r="N10" s="52">
        <v>2</v>
      </c>
    </row>
    <row r="11" spans="1:14" x14ac:dyDescent="0.3">
      <c r="A11" s="10"/>
      <c r="B11" s="10"/>
      <c r="C11" s="12"/>
      <c r="D11" s="10"/>
      <c r="E11" s="10"/>
      <c r="F11" s="10"/>
      <c r="G11" s="10"/>
      <c r="H11" s="10"/>
      <c r="I11" s="10"/>
      <c r="J11" s="10"/>
      <c r="K11" s="14"/>
      <c r="L11" s="10"/>
      <c r="M11" s="10"/>
      <c r="N11" s="52"/>
    </row>
  </sheetData>
  <customSheetViews>
    <customSheetView guid="{1072D75B-0AC1-416E-A10D-B13A3FBC1064}" showPageBreaks="1" fitToPage="1">
      <selection activeCell="N10" sqref="N10"/>
      <pageMargins left="0.7" right="0.7" top="0.75" bottom="0.75" header="0.3" footer="0.3"/>
      <pageSetup paperSize="9" scale="79" orientation="landscape" r:id="rId1"/>
    </customSheetView>
    <customSheetView guid="{866FDC52-0556-47D2-B5EF-E89266D7BA7B}">
      <selection activeCell="N26" sqref="N26"/>
      <pageMargins left="0.7" right="0.7" top="0.75" bottom="0.75" header="0.3" footer="0.3"/>
    </customSheetView>
    <customSheetView guid="{8EE77AE5-7066-4865-A043-C21D77FEC554}">
      <selection activeCell="N26" sqref="N26"/>
      <pageMargins left="0.7" right="0.7" top="0.75" bottom="0.75" header="0.3" footer="0.3"/>
    </customSheetView>
  </customSheetViews>
  <mergeCells count="10">
    <mergeCell ref="N7:N8"/>
    <mergeCell ref="K7:K8"/>
    <mergeCell ref="L7:L8"/>
    <mergeCell ref="A9:L9"/>
    <mergeCell ref="A7:A8"/>
    <mergeCell ref="B7:B8"/>
    <mergeCell ref="C7:C8"/>
    <mergeCell ref="D7:H7"/>
    <mergeCell ref="I7:I8"/>
    <mergeCell ref="J7:J8"/>
  </mergeCells>
  <conditionalFormatting sqref="D10:H10">
    <cfRule type="cellIs" dxfId="49" priority="3" operator="lessThanOrEqual">
      <formula>$I$10-3</formula>
    </cfRule>
    <cfRule type="cellIs" dxfId="48" priority="4" operator="greaterThanOrEqual">
      <formula>$I$10+3</formula>
    </cfRule>
  </conditionalFormatting>
  <conditionalFormatting sqref="D11:H11">
    <cfRule type="cellIs" dxfId="47" priority="1" operator="lessThanOrEqual">
      <formula>#REF!-3</formula>
    </cfRule>
    <cfRule type="cellIs" dxfId="46" priority="2" operator="greaterThanOrEqual">
      <formula>#REF!+3</formula>
    </cfRule>
  </conditionalFormatting>
  <pageMargins left="0.7" right="0.7" top="0.75" bottom="0.75" header="0.3" footer="0.3"/>
  <pageSetup paperSize="9" scale="7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0"/>
  <sheetViews>
    <sheetView workbookViewId="0">
      <selection activeCell="D21" sqref="D21"/>
    </sheetView>
  </sheetViews>
  <sheetFormatPr defaultRowHeight="14.4" x14ac:dyDescent="0.3"/>
  <cols>
    <col min="3" max="3" width="14.33203125" bestFit="1" customWidth="1"/>
  </cols>
  <sheetData>
    <row r="1" spans="1:15" x14ac:dyDescent="0.3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5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5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5" x14ac:dyDescent="0.3">
      <c r="A7" s="83" t="s">
        <v>8</v>
      </c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83" t="s">
        <v>15</v>
      </c>
      <c r="N7" s="84" t="s">
        <v>42</v>
      </c>
    </row>
    <row r="8" spans="1:15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83"/>
      <c r="N8" s="84"/>
    </row>
    <row r="9" spans="1:15" ht="15" thickBot="1" x14ac:dyDescent="0.35">
      <c r="A9" s="85" t="s">
        <v>17</v>
      </c>
      <c r="B9" s="86"/>
      <c r="C9" s="86"/>
      <c r="D9" s="95"/>
      <c r="E9" s="86"/>
      <c r="F9" s="86"/>
      <c r="G9" s="86"/>
      <c r="H9" s="86"/>
      <c r="I9" s="86"/>
      <c r="J9" s="86"/>
      <c r="K9" s="86"/>
      <c r="L9" s="87"/>
    </row>
    <row r="10" spans="1:15" ht="15" thickBot="1" x14ac:dyDescent="0.35">
      <c r="A10" s="10">
        <v>1</v>
      </c>
      <c r="B10" s="48"/>
      <c r="C10" s="49"/>
      <c r="D10" s="47"/>
      <c r="E10" s="51"/>
      <c r="F10" s="48"/>
      <c r="G10" s="48"/>
      <c r="H10" s="48"/>
      <c r="I10" s="48"/>
      <c r="J10" s="48"/>
      <c r="K10" s="50"/>
      <c r="L10" s="48"/>
      <c r="M10" s="52"/>
      <c r="N10" s="48"/>
      <c r="O10" s="50"/>
    </row>
    <row r="11" spans="1:15" x14ac:dyDescent="0.3">
      <c r="A11" s="10">
        <v>2</v>
      </c>
      <c r="B11" s="48"/>
      <c r="C11" s="48"/>
      <c r="D11" s="53"/>
      <c r="E11" s="48"/>
      <c r="F11" s="48"/>
      <c r="G11" s="48"/>
      <c r="H11" s="48"/>
      <c r="I11" s="48"/>
      <c r="J11" s="48"/>
      <c r="K11" s="50"/>
      <c r="L11" s="48"/>
      <c r="M11" s="52"/>
      <c r="N11" s="48"/>
      <c r="O11" s="50"/>
    </row>
    <row r="12" spans="1:15" x14ac:dyDescent="0.3">
      <c r="A12" s="85" t="s">
        <v>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26"/>
      <c r="N12" s="10"/>
    </row>
    <row r="13" spans="1:15" x14ac:dyDescent="0.3">
      <c r="A13" s="10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0"/>
      <c r="M13" s="28"/>
      <c r="N13" s="10"/>
    </row>
    <row r="14" spans="1:15" x14ac:dyDescent="0.3">
      <c r="A14" s="96" t="s">
        <v>41</v>
      </c>
      <c r="B14" s="97"/>
      <c r="C14" s="97"/>
      <c r="D14" s="99"/>
      <c r="E14" s="97"/>
      <c r="F14" s="97"/>
      <c r="G14" s="97"/>
      <c r="H14" s="97"/>
      <c r="I14" s="97"/>
      <c r="J14" s="97"/>
      <c r="K14" s="97"/>
      <c r="L14" s="98"/>
      <c r="M14" s="26"/>
      <c r="N14" s="10"/>
    </row>
    <row r="15" spans="1:15" x14ac:dyDescent="0.3">
      <c r="A15" s="10">
        <v>4</v>
      </c>
      <c r="B15" s="48"/>
      <c r="C15" s="49"/>
      <c r="D15" s="51"/>
      <c r="E15" s="51"/>
      <c r="F15" s="48"/>
      <c r="G15" s="48"/>
      <c r="H15" s="48"/>
      <c r="I15" s="48"/>
      <c r="J15" s="48"/>
      <c r="K15" s="54"/>
      <c r="L15" s="48"/>
      <c r="M15" s="55"/>
      <c r="N15" s="48"/>
    </row>
    <row r="16" spans="1:15" x14ac:dyDescent="0.3">
      <c r="A16" s="10">
        <v>5</v>
      </c>
      <c r="B16" s="48"/>
      <c r="C16" s="48"/>
      <c r="D16" s="53"/>
      <c r="E16" s="48"/>
      <c r="F16" s="48"/>
      <c r="G16" s="48"/>
      <c r="H16" s="48"/>
      <c r="I16" s="48"/>
      <c r="J16" s="48"/>
      <c r="K16" s="48"/>
      <c r="L16" s="48"/>
      <c r="M16" s="55"/>
      <c r="N16" s="48"/>
    </row>
    <row r="17" spans="1:14" x14ac:dyDescent="0.3">
      <c r="A17" s="10">
        <v>6</v>
      </c>
      <c r="B17" s="48"/>
      <c r="C17" s="48"/>
      <c r="D17" s="48"/>
      <c r="E17" s="48"/>
      <c r="F17" s="48"/>
      <c r="G17" s="48"/>
      <c r="H17" s="48"/>
      <c r="I17" s="48"/>
      <c r="J17" s="48"/>
      <c r="K17" s="54"/>
      <c r="L17" s="48"/>
      <c r="M17" s="55"/>
      <c r="N17" s="48"/>
    </row>
    <row r="18" spans="1:14" x14ac:dyDescent="0.3">
      <c r="A18" s="10">
        <v>7</v>
      </c>
      <c r="B18" s="48"/>
      <c r="C18" s="48"/>
      <c r="D18" s="48"/>
      <c r="E18" s="48"/>
      <c r="F18" s="48"/>
      <c r="G18" s="48"/>
      <c r="H18" s="48"/>
      <c r="I18" s="48"/>
      <c r="J18" s="48"/>
      <c r="K18" s="54"/>
      <c r="L18" s="48"/>
      <c r="M18" s="55"/>
      <c r="N18" s="48"/>
    </row>
    <row r="19" spans="1:14" ht="15" thickBot="1" x14ac:dyDescent="0.35"/>
    <row r="20" spans="1:14" ht="15" thickBot="1" x14ac:dyDescent="0.35">
      <c r="B20" s="21"/>
      <c r="D20" s="22" t="s">
        <v>48</v>
      </c>
    </row>
  </sheetData>
  <customSheetViews>
    <customSheetView guid="{1072D75B-0AC1-416E-A10D-B13A3FBC1064}">
      <selection activeCell="D21" sqref="D21"/>
      <pageMargins left="0.7" right="0.7" top="0.75" bottom="0.75" header="0.3" footer="0.3"/>
      <pageSetup paperSize="9" orientation="portrait" r:id="rId1"/>
    </customSheetView>
    <customSheetView guid="{866FDC52-0556-47D2-B5EF-E89266D7BA7B}">
      <selection activeCell="K25" sqref="K25"/>
      <pageMargins left="0.7" right="0.7" top="0.75" bottom="0.75" header="0.3" footer="0.3"/>
      <pageSetup paperSize="9" orientation="portrait" r:id="rId2"/>
    </customSheetView>
    <customSheetView guid="{8EE77AE5-7066-4865-A043-C21D77FEC554}">
      <selection activeCell="D21" sqref="D21"/>
      <pageMargins left="0.7" right="0.7" top="0.75" bottom="0.75" header="0.3" footer="0.3"/>
      <pageSetup paperSize="9" orientation="portrait" r:id="rId3"/>
    </customSheetView>
  </customSheetViews>
  <mergeCells count="13">
    <mergeCell ref="A12:L12"/>
    <mergeCell ref="A14:L14"/>
    <mergeCell ref="A7:A8"/>
    <mergeCell ref="B7:B8"/>
    <mergeCell ref="C7:C8"/>
    <mergeCell ref="D7:H7"/>
    <mergeCell ref="I7:I8"/>
    <mergeCell ref="J7:J8"/>
    <mergeCell ref="N7:N8"/>
    <mergeCell ref="K7:K8"/>
    <mergeCell ref="L7:L8"/>
    <mergeCell ref="M7:M8"/>
    <mergeCell ref="A9:L9"/>
  </mergeCells>
  <conditionalFormatting sqref="E15:H15">
    <cfRule type="cellIs" dxfId="45" priority="7" operator="lessThanOrEqual">
      <formula>$I$15-3</formula>
    </cfRule>
    <cfRule type="cellIs" dxfId="44" priority="8" operator="greaterThanOrEqual">
      <formula>$I$15+3</formula>
    </cfRule>
  </conditionalFormatting>
  <conditionalFormatting sqref="D10:H10">
    <cfRule type="cellIs" dxfId="43" priority="23" operator="lessThanOrEqual">
      <formula>$I$10-3</formula>
    </cfRule>
    <cfRule type="cellIs" dxfId="42" priority="24" operator="greaterThanOrEqual">
      <formula>$I$10+3</formula>
    </cfRule>
  </conditionalFormatting>
  <conditionalFormatting sqref="D11:H11">
    <cfRule type="cellIs" dxfId="41" priority="21" operator="lessThanOrEqual">
      <formula>$I$11-3</formula>
    </cfRule>
    <cfRule type="cellIs" dxfId="40" priority="22" operator="greaterThanOrEqual">
      <formula>$I$11+3</formula>
    </cfRule>
  </conditionalFormatting>
  <conditionalFormatting sqref="E17:H17">
    <cfRule type="cellIs" dxfId="39" priority="9" operator="lessThanOrEqual">
      <formula>$I$17-3</formula>
    </cfRule>
    <cfRule type="cellIs" dxfId="38" priority="10" operator="greaterThanOrEqual">
      <formula>$I$17+3</formula>
    </cfRule>
  </conditionalFormatting>
  <conditionalFormatting sqref="E16:H16">
    <cfRule type="cellIs" dxfId="37" priority="5" operator="lessThanOrEqual">
      <formula>$I$10-3</formula>
    </cfRule>
    <cfRule type="cellIs" dxfId="36" priority="6" operator="greaterThanOrEqual">
      <formula>$I$10+3</formula>
    </cfRule>
  </conditionalFormatting>
  <conditionalFormatting sqref="E13:H13">
    <cfRule type="cellIs" dxfId="35" priority="3" operator="lessThanOrEqual">
      <formula>#REF!-3</formula>
    </cfRule>
    <cfRule type="cellIs" dxfId="34" priority="4" operator="greaterThanOrEqual">
      <formula>#REF!+3</formula>
    </cfRule>
  </conditionalFormatting>
  <conditionalFormatting sqref="E18:H18">
    <cfRule type="cellIs" dxfId="33" priority="1" operator="lessThanOrEqual">
      <formula>#REF!-3</formula>
    </cfRule>
    <cfRule type="cellIs" dxfId="32" priority="2" operator="greaterThanOrEqual">
      <formula>#REF!+3</formula>
    </cfRule>
  </conditionalFormatting>
  <pageMargins left="0.7" right="0.7" top="0.75" bottom="0.75" header="0.3" footer="0.3"/>
  <pageSetup paperSize="9" orientation="portrait"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7"/>
  <sheetViews>
    <sheetView workbookViewId="0">
      <selection activeCell="C20" sqref="C20"/>
    </sheetView>
  </sheetViews>
  <sheetFormatPr defaultRowHeight="14.4" x14ac:dyDescent="0.3"/>
  <cols>
    <col min="3" max="3" width="18.5546875" customWidth="1"/>
  </cols>
  <sheetData>
    <row r="1" spans="1:14" x14ac:dyDescent="0.3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 t="s">
        <v>1</v>
      </c>
      <c r="C3" t="s">
        <v>35</v>
      </c>
      <c r="D3" s="2"/>
      <c r="E3" s="3" t="s">
        <v>2</v>
      </c>
      <c r="F3" s="3" t="s">
        <v>39</v>
      </c>
      <c r="H3" s="2"/>
      <c r="I3" s="2"/>
      <c r="J3" s="2"/>
      <c r="K3" s="2"/>
      <c r="L3" s="2"/>
    </row>
    <row r="4" spans="1:14" x14ac:dyDescent="0.3">
      <c r="A4" s="3"/>
      <c r="B4" s="3" t="s">
        <v>3</v>
      </c>
      <c r="C4" t="s">
        <v>36</v>
      </c>
      <c r="D4" s="2"/>
      <c r="E4" s="3" t="s">
        <v>4</v>
      </c>
      <c r="F4" s="3" t="s">
        <v>37</v>
      </c>
      <c r="H4" s="2"/>
      <c r="I4" s="2"/>
      <c r="J4" s="2"/>
      <c r="K4" s="2"/>
      <c r="L4" s="2"/>
    </row>
    <row r="5" spans="1:14" x14ac:dyDescent="0.3">
      <c r="A5" s="3"/>
      <c r="B5" s="3" t="s">
        <v>5</v>
      </c>
      <c r="C5" t="s">
        <v>6</v>
      </c>
      <c r="D5" s="2"/>
      <c r="E5" s="3" t="s">
        <v>7</v>
      </c>
      <c r="F5" s="3" t="s">
        <v>38</v>
      </c>
      <c r="G5" s="2"/>
      <c r="H5" s="2"/>
      <c r="I5" s="2" t="s">
        <v>43</v>
      </c>
      <c r="J5" s="2"/>
      <c r="K5" s="2"/>
      <c r="L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3">
      <c r="A7" s="83" t="s">
        <v>8</v>
      </c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84" t="s">
        <v>42</v>
      </c>
      <c r="N7" s="83" t="s">
        <v>15</v>
      </c>
    </row>
    <row r="8" spans="1:14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84"/>
      <c r="N8" s="83"/>
    </row>
    <row r="9" spans="1:14" x14ac:dyDescent="0.3">
      <c r="A9" s="85" t="s">
        <v>17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4" x14ac:dyDescent="0.3">
      <c r="A10" s="10">
        <v>1</v>
      </c>
      <c r="B10" s="12"/>
      <c r="C10" s="10"/>
      <c r="D10" s="10"/>
      <c r="E10" s="10"/>
      <c r="F10" s="10"/>
      <c r="G10" s="10"/>
      <c r="H10" s="10"/>
      <c r="I10" s="10"/>
      <c r="J10" s="10"/>
      <c r="L10" s="10"/>
      <c r="M10" s="10"/>
      <c r="N10" s="29"/>
    </row>
    <row r="11" spans="1:14" x14ac:dyDescent="0.3">
      <c r="A11" s="96" t="s">
        <v>18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8"/>
      <c r="M11" s="10"/>
      <c r="N11" s="26"/>
    </row>
    <row r="12" spans="1:14" x14ac:dyDescent="0.3">
      <c r="A12" s="10">
        <v>2</v>
      </c>
      <c r="B12" s="10"/>
      <c r="C12" s="10"/>
      <c r="D12" s="10"/>
      <c r="E12" s="10"/>
      <c r="F12" s="10"/>
      <c r="G12" s="10"/>
      <c r="H12" s="10"/>
      <c r="I12" s="10"/>
      <c r="J12" s="10"/>
      <c r="L12" s="10"/>
      <c r="M12" s="10"/>
      <c r="N12" s="29"/>
    </row>
    <row r="13" spans="1:14" x14ac:dyDescent="0.3">
      <c r="A13" s="96" t="s">
        <v>41</v>
      </c>
      <c r="B13" s="97"/>
      <c r="C13" s="97"/>
      <c r="D13" s="99"/>
      <c r="E13" s="97"/>
      <c r="F13" s="97"/>
      <c r="G13" s="97"/>
      <c r="H13" s="97"/>
      <c r="I13" s="97"/>
      <c r="J13" s="97"/>
      <c r="K13" s="97"/>
      <c r="L13" s="98"/>
      <c r="M13" s="10"/>
      <c r="N13" s="26"/>
    </row>
    <row r="14" spans="1:14" x14ac:dyDescent="0.3">
      <c r="A14" s="10">
        <v>3</v>
      </c>
      <c r="B14" s="12"/>
      <c r="C14" s="12"/>
      <c r="D14" s="10"/>
      <c r="E14" s="18"/>
      <c r="F14" s="10"/>
      <c r="G14" s="10"/>
      <c r="H14" s="10"/>
      <c r="I14" s="10"/>
      <c r="J14" s="10"/>
      <c r="K14" s="14"/>
      <c r="L14" s="10"/>
      <c r="M14" s="10"/>
      <c r="N14" s="7"/>
    </row>
    <row r="15" spans="1:14" x14ac:dyDescent="0.3">
      <c r="A15" s="10">
        <v>4</v>
      </c>
      <c r="B15" s="10"/>
      <c r="C15" s="12"/>
      <c r="D15" s="20"/>
      <c r="E15" s="10"/>
      <c r="F15" s="10"/>
      <c r="G15" s="10"/>
      <c r="H15" s="10"/>
      <c r="I15" s="10"/>
      <c r="J15" s="10"/>
      <c r="K15" s="14"/>
      <c r="L15" s="10"/>
      <c r="M15" s="10"/>
      <c r="N15" s="29"/>
    </row>
    <row r="16" spans="1:14" x14ac:dyDescent="0.3">
      <c r="A16" s="10">
        <v>5</v>
      </c>
      <c r="B16" s="12"/>
      <c r="C16" s="10"/>
      <c r="D16" s="10"/>
      <c r="E16" s="10"/>
      <c r="F16" s="10"/>
      <c r="G16" s="10"/>
      <c r="H16" s="10"/>
      <c r="I16" s="10"/>
      <c r="J16" s="10"/>
      <c r="K16" s="14"/>
      <c r="L16" s="10"/>
      <c r="M16" s="10"/>
      <c r="N16" s="29"/>
    </row>
    <row r="17" spans="1:14" x14ac:dyDescent="0.3">
      <c r="A17" s="10">
        <v>6</v>
      </c>
      <c r="B17" s="12"/>
      <c r="C17" s="10"/>
      <c r="D17" s="10"/>
      <c r="E17" s="10"/>
      <c r="F17" s="10"/>
      <c r="G17" s="10"/>
      <c r="H17" s="10"/>
      <c r="I17" s="10"/>
      <c r="J17" s="10"/>
      <c r="K17" s="14"/>
      <c r="L17" s="10"/>
      <c r="M17" s="10"/>
      <c r="N17" s="29"/>
    </row>
  </sheetData>
  <customSheetViews>
    <customSheetView guid="{1072D75B-0AC1-416E-A10D-B13A3FBC1064}">
      <selection activeCell="C20" sqref="C20"/>
      <pageMargins left="0.7" right="0.7" top="0.75" bottom="0.75" header="0.3" footer="0.3"/>
    </customSheetView>
    <customSheetView guid="{866FDC52-0556-47D2-B5EF-E89266D7BA7B}">
      <selection activeCell="D22" sqref="D22"/>
      <pageMargins left="0.7" right="0.7" top="0.75" bottom="0.75" header="0.3" footer="0.3"/>
    </customSheetView>
    <customSheetView guid="{8EE77AE5-7066-4865-A043-C21D77FEC554}">
      <selection activeCell="C20" sqref="C20"/>
      <pageMargins left="0.7" right="0.7" top="0.75" bottom="0.75" header="0.3" footer="0.3"/>
    </customSheetView>
  </customSheetViews>
  <mergeCells count="13">
    <mergeCell ref="A13:L13"/>
    <mergeCell ref="N7:N8"/>
    <mergeCell ref="K7:K8"/>
    <mergeCell ref="L7:L8"/>
    <mergeCell ref="M7:M8"/>
    <mergeCell ref="A9:L9"/>
    <mergeCell ref="A11:L11"/>
    <mergeCell ref="A7:A8"/>
    <mergeCell ref="B7:B8"/>
    <mergeCell ref="C7:C8"/>
    <mergeCell ref="D7:H7"/>
    <mergeCell ref="I7:I8"/>
    <mergeCell ref="J7:J8"/>
  </mergeCells>
  <conditionalFormatting sqref="D16:H17 D14:H14">
    <cfRule type="cellIs" dxfId="31" priority="13" operator="lessThanOrEqual">
      <formula>$I$16-3</formula>
    </cfRule>
    <cfRule type="cellIs" dxfId="30" priority="14" operator="greaterThanOrEqual">
      <formula>$I$16+3</formula>
    </cfRule>
  </conditionalFormatting>
  <conditionalFormatting sqref="D10:H10">
    <cfRule type="cellIs" dxfId="29" priority="15" operator="lessThanOrEqual">
      <formula>$I$10-3</formula>
    </cfRule>
    <cfRule type="cellIs" dxfId="28" priority="16" operator="greaterThanOrEqual">
      <formula>$I$10+3</formula>
    </cfRule>
  </conditionalFormatting>
  <conditionalFormatting sqref="D12:H12">
    <cfRule type="cellIs" dxfId="27" priority="11" operator="lessThanOrEqual">
      <formula>#REF!-3</formula>
    </cfRule>
    <cfRule type="cellIs" dxfId="26" priority="12" operator="greaterThanOrEqual">
      <formula>#REF!+3</formula>
    </cfRule>
  </conditionalFormatting>
  <conditionalFormatting sqref="D15:H15">
    <cfRule type="cellIs" dxfId="25" priority="3" operator="lessThanOrEqual">
      <formula>#REF!-3</formula>
    </cfRule>
    <cfRule type="cellIs" dxfId="24" priority="4" operator="greaterThanOrEqual">
      <formula>#REF!+3</formula>
    </cfRule>
  </conditionalFormatting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Q15" sqref="Q15"/>
    </sheetView>
  </sheetViews>
  <sheetFormatPr defaultRowHeight="14.4" x14ac:dyDescent="0.3"/>
  <cols>
    <col min="3" max="3" width="18.33203125" bestFit="1" customWidth="1"/>
  </cols>
  <sheetData/>
  <customSheetViews>
    <customSheetView guid="{1072D75B-0AC1-416E-A10D-B13A3FBC1064}">
      <selection activeCell="Q15" sqref="Q15"/>
      <pageMargins left="0.7" right="0.7" top="0.75" bottom="0.75" header="0.3" footer="0.3"/>
    </customSheetView>
    <customSheetView guid="{866FDC52-0556-47D2-B5EF-E89266D7BA7B}" topLeftCell="A6">
      <selection activeCell="O34" sqref="O34"/>
      <pageMargins left="0.7" right="0.7" top="0.75" bottom="0.75" header="0.3" footer="0.3"/>
    </customSheetView>
    <customSheetView guid="{8EE77AE5-7066-4865-A043-C21D77FEC554}">
      <selection activeCell="Q15" sqref="Q1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7"/>
  <sheetViews>
    <sheetView workbookViewId="0">
      <selection activeCell="G23" sqref="G23"/>
    </sheetView>
  </sheetViews>
  <sheetFormatPr defaultRowHeight="14.4" x14ac:dyDescent="0.3"/>
  <cols>
    <col min="3" max="3" width="16" bestFit="1" customWidth="1"/>
  </cols>
  <sheetData>
    <row r="1" spans="1:14" x14ac:dyDescent="0.3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3">
      <c r="A7" s="83" t="s">
        <v>8</v>
      </c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84" t="s">
        <v>42</v>
      </c>
      <c r="N7" s="83" t="s">
        <v>15</v>
      </c>
    </row>
    <row r="8" spans="1:14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84"/>
      <c r="N8" s="83"/>
    </row>
    <row r="9" spans="1:14" x14ac:dyDescent="0.3">
      <c r="A9" s="85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4" x14ac:dyDescent="0.3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4"/>
      <c r="L10" s="10"/>
      <c r="M10" s="10"/>
      <c r="N10" s="29"/>
    </row>
    <row r="11" spans="1:14" x14ac:dyDescent="0.3">
      <c r="A11" s="10">
        <f>A10+1</f>
        <v>2</v>
      </c>
      <c r="B11" s="10"/>
      <c r="C11" s="10"/>
      <c r="D11" s="10"/>
      <c r="E11" s="10"/>
      <c r="F11" s="17"/>
      <c r="G11" s="10"/>
      <c r="H11" s="18"/>
      <c r="I11" s="10"/>
      <c r="J11" s="10"/>
      <c r="K11" s="14"/>
      <c r="L11" s="10"/>
      <c r="M11" s="10"/>
      <c r="N11" s="29"/>
    </row>
    <row r="12" spans="1:14" x14ac:dyDescent="0.3">
      <c r="A12" s="85" t="s">
        <v>18</v>
      </c>
      <c r="B12" s="86"/>
      <c r="C12" s="86"/>
      <c r="D12" s="86"/>
      <c r="E12" s="86"/>
      <c r="F12" s="86"/>
      <c r="G12" s="100"/>
      <c r="H12" s="86"/>
      <c r="I12" s="86"/>
      <c r="J12" s="86"/>
      <c r="K12" s="86"/>
      <c r="L12" s="87"/>
      <c r="M12" s="10"/>
      <c r="N12" s="14"/>
    </row>
    <row r="13" spans="1:14" x14ac:dyDescent="0.3">
      <c r="A13" s="10">
        <v>3</v>
      </c>
      <c r="B13" s="12"/>
      <c r="C13" s="10"/>
      <c r="D13" s="10"/>
      <c r="E13" s="10"/>
      <c r="F13" s="10"/>
      <c r="G13" s="10"/>
      <c r="H13" s="10"/>
      <c r="I13" s="10"/>
      <c r="J13" s="10"/>
      <c r="K13" s="14"/>
      <c r="L13" s="10"/>
      <c r="M13" s="10"/>
      <c r="N13" s="29"/>
    </row>
    <row r="14" spans="1:14" x14ac:dyDescent="0.3">
      <c r="A14" s="10">
        <v>4</v>
      </c>
      <c r="B14" s="10"/>
      <c r="C14" s="10"/>
      <c r="D14" s="10"/>
      <c r="E14" s="10"/>
      <c r="F14" s="17"/>
      <c r="G14" s="10"/>
      <c r="H14" s="10"/>
      <c r="I14" s="10"/>
      <c r="J14" s="10"/>
      <c r="K14" s="14"/>
      <c r="L14" s="10"/>
      <c r="M14" s="10"/>
      <c r="N14" s="29"/>
    </row>
    <row r="15" spans="1:14" x14ac:dyDescent="0.3">
      <c r="A15" s="96" t="s">
        <v>41</v>
      </c>
      <c r="B15" s="97"/>
      <c r="C15" s="97"/>
      <c r="D15" s="97"/>
      <c r="E15" s="97"/>
      <c r="F15" s="97"/>
      <c r="G15" s="101"/>
      <c r="H15" s="97"/>
      <c r="I15" s="97"/>
      <c r="J15" s="97"/>
      <c r="K15" s="97"/>
      <c r="L15" s="98"/>
      <c r="M15" s="10"/>
      <c r="N15" s="14"/>
    </row>
    <row r="16" spans="1:14" x14ac:dyDescent="0.3">
      <c r="A16" s="10">
        <v>5</v>
      </c>
      <c r="B16" s="12"/>
      <c r="C16" s="10"/>
      <c r="D16" s="10"/>
      <c r="E16" s="10"/>
      <c r="F16" s="10"/>
      <c r="G16" s="10"/>
      <c r="H16" s="10"/>
      <c r="I16" s="10"/>
      <c r="J16" s="10"/>
      <c r="K16" s="14"/>
      <c r="L16" s="10"/>
      <c r="M16" s="10"/>
      <c r="N16" s="29"/>
    </row>
    <row r="17" spans="1:14" x14ac:dyDescent="0.3">
      <c r="A17" s="10">
        <v>6</v>
      </c>
      <c r="B17" s="10"/>
      <c r="C17" s="10"/>
      <c r="D17" s="10"/>
      <c r="E17" s="10"/>
      <c r="F17" s="10"/>
      <c r="G17" s="10"/>
      <c r="H17" s="10"/>
      <c r="I17" s="10"/>
      <c r="J17" s="10"/>
      <c r="K17" s="14"/>
      <c r="L17" s="10"/>
      <c r="M17" s="10"/>
      <c r="N17" s="29"/>
    </row>
  </sheetData>
  <customSheetViews>
    <customSheetView guid="{1072D75B-0AC1-416E-A10D-B13A3FBC1064}">
      <selection activeCell="G23" sqref="G23"/>
      <pageMargins left="0.7" right="0.7" top="0.75" bottom="0.75" header="0.3" footer="0.3"/>
    </customSheetView>
    <customSheetView guid="{866FDC52-0556-47D2-B5EF-E89266D7BA7B}">
      <selection activeCell="G23" sqref="G23"/>
      <pageMargins left="0.7" right="0.7" top="0.75" bottom="0.75" header="0.3" footer="0.3"/>
    </customSheetView>
    <customSheetView guid="{8EE77AE5-7066-4865-A043-C21D77FEC554}">
      <selection activeCell="G23" sqref="G23"/>
      <pageMargins left="0.7" right="0.7" top="0.75" bottom="0.75" header="0.3" footer="0.3"/>
    </customSheetView>
  </customSheetViews>
  <mergeCells count="13">
    <mergeCell ref="A12:L12"/>
    <mergeCell ref="A15:L15"/>
    <mergeCell ref="A7:A8"/>
    <mergeCell ref="B7:B8"/>
    <mergeCell ref="C7:C8"/>
    <mergeCell ref="D7:H7"/>
    <mergeCell ref="I7:I8"/>
    <mergeCell ref="J7:J8"/>
    <mergeCell ref="N7:N8"/>
    <mergeCell ref="K7:K8"/>
    <mergeCell ref="L7:L8"/>
    <mergeCell ref="M7:M8"/>
    <mergeCell ref="A9:L9"/>
  </mergeCells>
  <conditionalFormatting sqref="D16:H16">
    <cfRule type="cellIs" dxfId="23" priority="3" operator="lessThanOrEqual">
      <formula>$I$16-3</formula>
    </cfRule>
    <cfRule type="cellIs" dxfId="22" priority="4" operator="greaterThanOrEqual">
      <formula>$I$16+3</formula>
    </cfRule>
  </conditionalFormatting>
  <conditionalFormatting sqref="D10:H10">
    <cfRule type="cellIs" dxfId="21" priority="19" operator="lessThanOrEqual">
      <formula>$I$10-3</formula>
    </cfRule>
    <cfRule type="cellIs" dxfId="20" priority="20" operator="greaterThanOrEqual">
      <formula>$I$10+3</formula>
    </cfRule>
  </conditionalFormatting>
  <conditionalFormatting sqref="D11:H11">
    <cfRule type="cellIs" dxfId="19" priority="17" operator="lessThanOrEqual">
      <formula>$I$11-3</formula>
    </cfRule>
    <cfRule type="cellIs" dxfId="18" priority="18" operator="greaterThanOrEqual">
      <formula>$I$11+3</formula>
    </cfRule>
  </conditionalFormatting>
  <conditionalFormatting sqref="D14:H14">
    <cfRule type="cellIs" dxfId="17" priority="9" operator="lessThanOrEqual">
      <formula>$I$14-3</formula>
    </cfRule>
    <cfRule type="cellIs" dxfId="16" priority="10" operator="greaterThanOrEqual">
      <formula>$I$14+3</formula>
    </cfRule>
  </conditionalFormatting>
  <conditionalFormatting sqref="D13:H13">
    <cfRule type="cellIs" dxfId="15" priority="5" operator="lessThanOrEqual">
      <formula>$I$13-3</formula>
    </cfRule>
    <cfRule type="cellIs" dxfId="14" priority="6" operator="greaterThanOrEqual">
      <formula>$I$13+3</formula>
    </cfRule>
  </conditionalFormatting>
  <conditionalFormatting sqref="D17:H17">
    <cfRule type="cellIs" dxfId="13" priority="1" operator="lessThanOrEqual">
      <formula>$I$10-3</formula>
    </cfRule>
    <cfRule type="cellIs" dxfId="12" priority="2" operator="greaterThanOrEqual">
      <formula>$I$10+3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9"/>
  <sheetViews>
    <sheetView topLeftCell="A19" workbookViewId="0">
      <selection activeCell="J47" sqref="J47"/>
    </sheetView>
  </sheetViews>
  <sheetFormatPr defaultRowHeight="14.4" x14ac:dyDescent="0.3"/>
  <cols>
    <col min="3" max="3" width="21.44140625" customWidth="1"/>
  </cols>
  <sheetData>
    <row r="1" spans="1:14" x14ac:dyDescent="0.3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24" x14ac:dyDescent="0.3">
      <c r="A7" s="32" t="s">
        <v>8</v>
      </c>
      <c r="B7" s="32" t="s">
        <v>9</v>
      </c>
      <c r="C7" s="32" t="s">
        <v>10</v>
      </c>
      <c r="D7" s="36" t="s">
        <v>0</v>
      </c>
      <c r="E7" s="37"/>
      <c r="F7" s="37"/>
      <c r="G7" s="37"/>
      <c r="H7" s="37"/>
      <c r="I7" s="32" t="s">
        <v>11</v>
      </c>
      <c r="J7" s="32" t="s">
        <v>12</v>
      </c>
      <c r="K7" s="32" t="s">
        <v>13</v>
      </c>
      <c r="L7" s="32" t="s">
        <v>14</v>
      </c>
      <c r="M7" s="42" t="s">
        <v>42</v>
      </c>
      <c r="N7" s="32" t="s">
        <v>15</v>
      </c>
    </row>
    <row r="8" spans="1:14" x14ac:dyDescent="0.3">
      <c r="A8" s="32"/>
      <c r="B8" s="32"/>
      <c r="C8" s="32"/>
      <c r="D8" s="7">
        <v>1</v>
      </c>
      <c r="E8" s="7">
        <v>2</v>
      </c>
      <c r="F8" s="7">
        <v>3</v>
      </c>
      <c r="G8" s="7">
        <v>4</v>
      </c>
      <c r="H8" s="7">
        <v>5</v>
      </c>
      <c r="I8" s="32"/>
      <c r="J8" s="32"/>
      <c r="K8" s="32"/>
      <c r="L8" s="32"/>
      <c r="M8" s="42"/>
      <c r="N8" s="32"/>
    </row>
    <row r="9" spans="1:14" x14ac:dyDescent="0.3">
      <c r="A9" s="33" t="s">
        <v>16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4" x14ac:dyDescent="0.3">
      <c r="A10" s="10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56"/>
      <c r="L10" s="48"/>
      <c r="M10" s="48"/>
      <c r="N10" s="52"/>
    </row>
    <row r="11" spans="1:14" x14ac:dyDescent="0.3">
      <c r="A11" s="10">
        <f>A10+1</f>
        <v>2</v>
      </c>
      <c r="B11" s="48"/>
      <c r="C11" s="48"/>
      <c r="D11" s="48"/>
      <c r="E11" s="48"/>
      <c r="F11" s="48"/>
      <c r="G11" s="48"/>
      <c r="H11" s="48"/>
      <c r="I11" s="48"/>
      <c r="J11" s="48"/>
      <c r="K11" s="56"/>
      <c r="L11" s="48"/>
      <c r="M11" s="48"/>
      <c r="N11" s="52"/>
    </row>
    <row r="12" spans="1:14" x14ac:dyDescent="0.3">
      <c r="A12" s="10">
        <f t="shared" ref="A12:A16" si="0">A11+1</f>
        <v>3</v>
      </c>
      <c r="B12" s="48"/>
      <c r="C12" s="48"/>
      <c r="D12" s="48"/>
      <c r="E12" s="48"/>
      <c r="F12" s="48"/>
      <c r="G12" s="48"/>
      <c r="H12" s="48"/>
      <c r="I12" s="48"/>
      <c r="J12" s="48"/>
      <c r="K12" s="56"/>
      <c r="L12" s="48"/>
      <c r="M12" s="48"/>
      <c r="N12" s="52"/>
    </row>
    <row r="13" spans="1:14" x14ac:dyDescent="0.3">
      <c r="A13" s="10">
        <f t="shared" si="0"/>
        <v>4</v>
      </c>
      <c r="B13" s="48"/>
      <c r="C13" s="48"/>
      <c r="D13" s="48"/>
      <c r="E13" s="48"/>
      <c r="F13" s="48"/>
      <c r="G13" s="48"/>
      <c r="H13" s="48"/>
      <c r="I13" s="48"/>
      <c r="J13" s="48"/>
      <c r="K13" s="56"/>
      <c r="L13" s="48"/>
      <c r="M13" s="48"/>
      <c r="N13" s="52"/>
    </row>
    <row r="14" spans="1:14" x14ac:dyDescent="0.3">
      <c r="A14" s="10">
        <f t="shared" si="0"/>
        <v>5</v>
      </c>
      <c r="B14" s="48"/>
      <c r="C14" s="48"/>
      <c r="D14" s="48"/>
      <c r="E14" s="48"/>
      <c r="F14" s="48"/>
      <c r="G14" s="48"/>
      <c r="H14" s="48"/>
      <c r="I14" s="48"/>
      <c r="J14" s="48"/>
      <c r="K14" s="56"/>
      <c r="L14" s="48"/>
      <c r="M14" s="48"/>
      <c r="N14" s="52"/>
    </row>
    <row r="15" spans="1:14" x14ac:dyDescent="0.3">
      <c r="A15" s="10">
        <f t="shared" si="0"/>
        <v>6</v>
      </c>
      <c r="B15" s="48"/>
      <c r="C15" s="48"/>
      <c r="D15" s="48"/>
      <c r="E15" s="48"/>
      <c r="F15" s="48"/>
      <c r="G15" s="48"/>
      <c r="H15" s="48"/>
      <c r="I15" s="48"/>
      <c r="J15" s="48"/>
      <c r="K15" s="56"/>
      <c r="L15" s="48"/>
      <c r="M15" s="48"/>
      <c r="N15" s="52"/>
    </row>
    <row r="16" spans="1:14" x14ac:dyDescent="0.3">
      <c r="A16" s="10">
        <f t="shared" si="0"/>
        <v>7</v>
      </c>
      <c r="B16" s="48"/>
      <c r="C16" s="48"/>
      <c r="D16" s="48"/>
      <c r="E16" s="48"/>
      <c r="F16" s="48"/>
      <c r="G16" s="48"/>
      <c r="H16" s="48"/>
      <c r="I16" s="48"/>
      <c r="J16" s="48"/>
      <c r="K16" s="56"/>
      <c r="L16" s="48"/>
      <c r="M16" s="48"/>
      <c r="N16" s="52"/>
    </row>
    <row r="17" spans="1:14" x14ac:dyDescent="0.3">
      <c r="A17" s="10">
        <v>8</v>
      </c>
      <c r="B17" s="48"/>
      <c r="C17" s="48"/>
      <c r="D17" s="48"/>
      <c r="E17" s="48"/>
      <c r="F17" s="48"/>
      <c r="G17" s="48"/>
      <c r="H17" s="48"/>
      <c r="I17" s="48"/>
      <c r="J17" s="48"/>
      <c r="K17" s="56"/>
      <c r="L17" s="48"/>
      <c r="M17" s="48"/>
      <c r="N17" s="52"/>
    </row>
    <row r="18" spans="1:14" x14ac:dyDescent="0.3">
      <c r="A18" s="10">
        <v>9</v>
      </c>
      <c r="B18" s="48"/>
      <c r="C18" s="48"/>
      <c r="D18" s="48"/>
      <c r="E18" s="48"/>
      <c r="F18" s="48"/>
      <c r="G18" s="48"/>
      <c r="H18" s="48"/>
      <c r="I18" s="48"/>
      <c r="J18" s="48"/>
      <c r="K18" s="56"/>
      <c r="L18" s="48"/>
      <c r="M18" s="48"/>
      <c r="N18" s="52"/>
    </row>
    <row r="19" spans="1:14" x14ac:dyDescent="0.3">
      <c r="A19" s="10">
        <v>10</v>
      </c>
      <c r="B19" s="48"/>
      <c r="C19" s="48"/>
      <c r="D19" s="48"/>
      <c r="E19" s="48"/>
      <c r="F19" s="48"/>
      <c r="G19" s="48"/>
      <c r="H19" s="48"/>
      <c r="I19" s="48"/>
      <c r="J19" s="48"/>
      <c r="K19" s="56"/>
      <c r="L19" s="56"/>
      <c r="M19" s="48"/>
      <c r="N19" s="52"/>
    </row>
    <row r="20" spans="1:14" x14ac:dyDescent="0.3">
      <c r="A20" s="10">
        <v>11</v>
      </c>
      <c r="B20" s="48"/>
      <c r="C20" s="48"/>
      <c r="D20" s="48"/>
      <c r="E20" s="48"/>
      <c r="F20" s="48"/>
      <c r="G20" s="48"/>
      <c r="H20" s="48"/>
      <c r="I20" s="48"/>
      <c r="J20" s="48"/>
      <c r="K20" s="56"/>
      <c r="L20" s="56"/>
      <c r="M20" s="48"/>
      <c r="N20" s="56"/>
    </row>
    <row r="21" spans="1:14" x14ac:dyDescent="0.3">
      <c r="A21" s="10">
        <f t="shared" ref="A21:A22" si="1">A20+1</f>
        <v>12</v>
      </c>
      <c r="B21" s="48"/>
      <c r="C21" s="48"/>
      <c r="D21" s="48"/>
      <c r="E21" s="48"/>
      <c r="F21" s="48"/>
      <c r="G21" s="48"/>
      <c r="H21" s="48"/>
      <c r="I21" s="48"/>
      <c r="J21" s="48"/>
      <c r="K21" s="56"/>
      <c r="L21" s="48"/>
      <c r="M21" s="48"/>
      <c r="N21" s="56"/>
    </row>
    <row r="22" spans="1:14" x14ac:dyDescent="0.3">
      <c r="A22" s="10">
        <f t="shared" si="1"/>
        <v>13</v>
      </c>
      <c r="B22" s="48"/>
      <c r="C22" s="48"/>
      <c r="D22" s="48"/>
      <c r="E22" s="48"/>
      <c r="F22" s="48"/>
      <c r="G22" s="48"/>
      <c r="H22" s="48"/>
      <c r="I22" s="48"/>
      <c r="J22" s="48"/>
      <c r="K22" s="56"/>
      <c r="L22" s="48"/>
      <c r="M22" s="48"/>
      <c r="N22" s="52"/>
    </row>
    <row r="23" spans="1:14" x14ac:dyDescent="0.3">
      <c r="A23" s="33" t="s">
        <v>17</v>
      </c>
      <c r="N23" s="27"/>
    </row>
    <row r="24" spans="1:14" x14ac:dyDescent="0.3">
      <c r="A24" s="10">
        <v>14</v>
      </c>
      <c r="B24" s="10"/>
      <c r="C24" s="10"/>
      <c r="D24" s="10"/>
      <c r="E24" s="12"/>
      <c r="F24" s="10"/>
      <c r="G24" s="10"/>
      <c r="H24" s="10"/>
      <c r="I24" s="10"/>
      <c r="J24" s="10"/>
      <c r="K24" s="14"/>
      <c r="L24" s="10"/>
      <c r="M24" s="10"/>
      <c r="N24" s="29"/>
    </row>
    <row r="25" spans="1:14" x14ac:dyDescent="0.3">
      <c r="A25" s="10">
        <f t="shared" ref="A25:A26" si="2">A24+1</f>
        <v>15</v>
      </c>
      <c r="B25" s="10"/>
      <c r="C25" s="10"/>
      <c r="D25" s="12"/>
      <c r="E25" s="12"/>
      <c r="F25" s="12"/>
      <c r="G25" s="12"/>
      <c r="H25" s="12"/>
      <c r="I25" s="12"/>
      <c r="J25" s="12"/>
      <c r="K25" s="14"/>
      <c r="L25" s="12"/>
      <c r="M25" s="12"/>
      <c r="N25" s="29"/>
    </row>
    <row r="26" spans="1:14" x14ac:dyDescent="0.3">
      <c r="A26" s="10">
        <f t="shared" si="2"/>
        <v>16</v>
      </c>
      <c r="B26" s="10"/>
      <c r="C26" s="10"/>
      <c r="D26" s="12"/>
      <c r="E26" s="12"/>
      <c r="F26" s="12"/>
      <c r="G26" s="12"/>
      <c r="H26" s="12"/>
      <c r="I26" s="12"/>
      <c r="J26" s="12"/>
      <c r="K26" s="14"/>
      <c r="L26" s="12"/>
      <c r="M26" s="12"/>
      <c r="N26" s="29"/>
    </row>
    <row r="27" spans="1:14" x14ac:dyDescent="0.3">
      <c r="A27" s="41" t="s">
        <v>18</v>
      </c>
      <c r="M27" s="20"/>
      <c r="N27" s="27"/>
    </row>
    <row r="28" spans="1:14" x14ac:dyDescent="0.3">
      <c r="A28" s="10">
        <v>17</v>
      </c>
      <c r="B28" s="10"/>
      <c r="C28" s="10"/>
      <c r="D28" s="10"/>
      <c r="E28" s="12"/>
      <c r="F28" s="10"/>
      <c r="G28" s="10"/>
      <c r="H28" s="10"/>
      <c r="I28" s="10"/>
      <c r="J28" s="10"/>
      <c r="K28" s="14"/>
      <c r="L28" s="10"/>
      <c r="M28" s="10"/>
      <c r="N28" s="7"/>
    </row>
    <row r="29" spans="1:14" x14ac:dyDescent="0.3">
      <c r="A29" s="10">
        <v>18</v>
      </c>
      <c r="B29" s="10"/>
      <c r="C29" s="10"/>
      <c r="D29" s="12"/>
      <c r="E29" s="12"/>
      <c r="F29" s="12"/>
      <c r="G29" s="12"/>
      <c r="H29" s="12"/>
      <c r="I29" s="12"/>
      <c r="J29" s="12"/>
      <c r="K29" s="14"/>
      <c r="L29" s="12"/>
      <c r="M29" s="12"/>
      <c r="N29" s="29"/>
    </row>
    <row r="30" spans="1:14" x14ac:dyDescent="0.3">
      <c r="A30" s="10">
        <f t="shared" ref="A30:A31" si="3">A29+1</f>
        <v>19</v>
      </c>
      <c r="B30" s="10"/>
      <c r="C30" s="10"/>
      <c r="D30" s="12"/>
      <c r="E30" s="12"/>
      <c r="F30" s="12"/>
      <c r="G30" s="12"/>
      <c r="H30" s="12"/>
      <c r="I30" s="12"/>
      <c r="J30" s="12"/>
      <c r="K30" s="14"/>
      <c r="L30" s="12"/>
      <c r="M30" s="12"/>
      <c r="N30" s="29"/>
    </row>
    <row r="31" spans="1:14" x14ac:dyDescent="0.3">
      <c r="A31" s="10">
        <f t="shared" si="3"/>
        <v>20</v>
      </c>
      <c r="B31" s="10"/>
      <c r="C31" s="10"/>
      <c r="D31" s="12"/>
      <c r="E31" s="12"/>
      <c r="F31" s="12"/>
      <c r="G31" s="12"/>
      <c r="H31" s="12"/>
      <c r="I31" s="12"/>
      <c r="J31" s="12"/>
      <c r="K31" s="14"/>
      <c r="L31" s="12"/>
      <c r="M31" s="12"/>
      <c r="N31" s="29"/>
    </row>
    <row r="32" spans="1:14" x14ac:dyDescent="0.3">
      <c r="A32" s="41" t="s">
        <v>41</v>
      </c>
      <c r="M32" s="20"/>
      <c r="N32" s="27"/>
    </row>
    <row r="33" spans="1:14" x14ac:dyDescent="0.3">
      <c r="A33" s="10">
        <v>21</v>
      </c>
      <c r="B33" s="48"/>
      <c r="C33" s="48"/>
      <c r="D33" s="48"/>
      <c r="E33" s="48"/>
      <c r="F33" s="48"/>
      <c r="G33" s="48"/>
      <c r="H33" s="48"/>
      <c r="I33" s="48"/>
      <c r="J33" s="48"/>
      <c r="K33" s="54"/>
      <c r="L33" s="48"/>
      <c r="M33" s="48"/>
      <c r="N33" s="55"/>
    </row>
    <row r="34" spans="1:14" x14ac:dyDescent="0.3">
      <c r="A34" s="10">
        <v>22</v>
      </c>
      <c r="B34" s="48"/>
      <c r="C34" s="48"/>
      <c r="D34" s="48"/>
      <c r="E34" s="48"/>
      <c r="F34" s="48"/>
      <c r="G34" s="48"/>
      <c r="H34" s="48"/>
      <c r="I34" s="48"/>
      <c r="J34" s="48"/>
      <c r="K34" s="56"/>
      <c r="L34" s="48"/>
      <c r="M34" s="48"/>
      <c r="N34" s="56"/>
    </row>
    <row r="35" spans="1:14" x14ac:dyDescent="0.3">
      <c r="A35" s="10">
        <v>23</v>
      </c>
      <c r="B35" s="48"/>
      <c r="C35" s="48"/>
      <c r="D35" s="48"/>
      <c r="E35" s="48"/>
      <c r="F35" s="48"/>
      <c r="G35" s="48"/>
      <c r="H35" s="48"/>
      <c r="I35" s="48"/>
      <c r="J35" s="48"/>
      <c r="K35" s="56"/>
      <c r="L35" s="48"/>
      <c r="M35" s="48"/>
      <c r="N35" s="52"/>
    </row>
    <row r="36" spans="1:14" x14ac:dyDescent="0.3">
      <c r="A36" s="10">
        <f t="shared" ref="A36:A37" si="4">A35+1</f>
        <v>24</v>
      </c>
      <c r="B36" s="48"/>
      <c r="C36" s="48"/>
      <c r="D36" s="48"/>
      <c r="E36" s="48"/>
      <c r="F36" s="48"/>
      <c r="G36" s="48"/>
      <c r="H36" s="48"/>
      <c r="I36" s="48"/>
      <c r="J36" s="48"/>
      <c r="K36" s="56"/>
      <c r="L36" s="48"/>
      <c r="M36" s="48"/>
      <c r="N36" s="52"/>
    </row>
    <row r="37" spans="1:14" x14ac:dyDescent="0.3">
      <c r="A37" s="10">
        <f t="shared" si="4"/>
        <v>25</v>
      </c>
      <c r="B37" s="48"/>
      <c r="C37" s="48"/>
      <c r="D37" s="48"/>
      <c r="E37" s="48"/>
      <c r="F37" s="48"/>
      <c r="G37" s="48"/>
      <c r="H37" s="48"/>
      <c r="I37" s="48"/>
      <c r="J37" s="48"/>
      <c r="K37" s="56"/>
      <c r="L37" s="48"/>
      <c r="M37" s="48"/>
      <c r="N37" s="52"/>
    </row>
    <row r="39" spans="1:14" x14ac:dyDescent="0.3">
      <c r="B39" s="43"/>
      <c r="D39" t="s">
        <v>48</v>
      </c>
    </row>
  </sheetData>
  <customSheetViews>
    <customSheetView guid="{1072D75B-0AC1-416E-A10D-B13A3FBC1064}" topLeftCell="A19">
      <selection activeCell="J47" sqref="J47"/>
      <pageMargins left="0.7" right="0.7" top="0.75" bottom="0.75" header="0.3" footer="0.3"/>
      <pageSetup paperSize="9" orientation="portrait" r:id="rId1"/>
    </customSheetView>
    <customSheetView guid="{8EE77AE5-7066-4865-A043-C21D77FEC554}" topLeftCell="A19">
      <selection activeCell="J47" sqref="J47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>
      <selection activeCell="H25" sqref="H25"/>
    </sheetView>
  </sheetViews>
  <sheetFormatPr defaultRowHeight="14.4" x14ac:dyDescent="0.3"/>
  <cols>
    <col min="3" max="3" width="17.44140625" bestFit="1" customWidth="1"/>
  </cols>
  <sheetData/>
  <customSheetViews>
    <customSheetView guid="{1072D75B-0AC1-416E-A10D-B13A3FBC1064}">
      <selection activeCell="H25" sqref="H25"/>
      <pageMargins left="0.7" right="0.7" top="0.75" bottom="0.75" header="0.3" footer="0.3"/>
    </customSheetView>
    <customSheetView guid="{866FDC52-0556-47D2-B5EF-E89266D7BA7B}" topLeftCell="A5">
      <selection activeCell="P25" sqref="P25"/>
      <pageMargins left="0.7" right="0.7" top="0.75" bottom="0.75" header="0.3" footer="0.3"/>
    </customSheetView>
    <customSheetView guid="{8EE77AE5-7066-4865-A043-C21D77FEC554}">
      <selection activeCell="H25" sqref="H2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9"/>
  <sheetViews>
    <sheetView workbookViewId="0">
      <selection activeCell="B24" sqref="B24"/>
    </sheetView>
  </sheetViews>
  <sheetFormatPr defaultRowHeight="14.4" x14ac:dyDescent="0.3"/>
  <cols>
    <col min="3" max="3" width="16.5546875" bestFit="1" customWidth="1"/>
  </cols>
  <sheetData>
    <row r="1" spans="1:14" x14ac:dyDescent="0.3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3">
      <c r="A7" s="83" t="s">
        <v>8</v>
      </c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92"/>
      <c r="J7" s="83" t="s">
        <v>11</v>
      </c>
      <c r="K7" s="83" t="s">
        <v>12</v>
      </c>
      <c r="L7" s="83" t="s">
        <v>13</v>
      </c>
      <c r="M7" s="83" t="s">
        <v>14</v>
      </c>
      <c r="N7" s="83" t="s">
        <v>15</v>
      </c>
    </row>
    <row r="8" spans="1:14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83"/>
      <c r="K8" s="83"/>
      <c r="L8" s="83"/>
      <c r="M8" s="83"/>
      <c r="N8" s="83"/>
    </row>
    <row r="9" spans="1:14" x14ac:dyDescent="0.3">
      <c r="A9" s="85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4" x14ac:dyDescent="0.3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28"/>
    </row>
    <row r="11" spans="1:14" x14ac:dyDescent="0.3">
      <c r="A11" s="96" t="s">
        <v>18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8"/>
      <c r="N11" s="26"/>
    </row>
    <row r="12" spans="1:14" x14ac:dyDescent="0.3">
      <c r="A12" s="10">
        <v>2</v>
      </c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0"/>
      <c r="N12" s="28"/>
    </row>
    <row r="13" spans="1:14" x14ac:dyDescent="0.3">
      <c r="A13" s="10">
        <v>3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28"/>
    </row>
    <row r="14" spans="1:14" x14ac:dyDescent="0.3">
      <c r="A14" s="96" t="s">
        <v>41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  <c r="N14" s="26"/>
    </row>
    <row r="15" spans="1:14" x14ac:dyDescent="0.3">
      <c r="A15" s="10">
        <v>5</v>
      </c>
      <c r="B15" s="12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0"/>
      <c r="N15" s="28"/>
    </row>
    <row r="16" spans="1:14" x14ac:dyDescent="0.3">
      <c r="A16" s="10">
        <v>6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28"/>
    </row>
    <row r="19" spans="2:3" x14ac:dyDescent="0.3">
      <c r="B19" s="43"/>
      <c r="C19" t="s">
        <v>44</v>
      </c>
    </row>
  </sheetData>
  <customSheetViews>
    <customSheetView guid="{1072D75B-0AC1-416E-A10D-B13A3FBC1064}">
      <selection activeCell="B24" sqref="B24"/>
      <pageMargins left="0.7" right="0.7" top="0.75" bottom="0.75" header="0.3" footer="0.3"/>
    </customSheetView>
    <customSheetView guid="{866FDC52-0556-47D2-B5EF-E89266D7BA7B}">
      <selection activeCell="N14" sqref="N14"/>
      <pageMargins left="0.7" right="0.7" top="0.75" bottom="0.75" header="0.3" footer="0.3"/>
    </customSheetView>
    <customSheetView guid="{8EE77AE5-7066-4865-A043-C21D77FEC554}">
      <selection activeCell="B24" sqref="B24"/>
      <pageMargins left="0.7" right="0.7" top="0.75" bottom="0.75" header="0.3" footer="0.3"/>
    </customSheetView>
  </customSheetViews>
  <mergeCells count="12">
    <mergeCell ref="A14:M14"/>
    <mergeCell ref="L7:L8"/>
    <mergeCell ref="M7:M8"/>
    <mergeCell ref="N7:N8"/>
    <mergeCell ref="A9:M9"/>
    <mergeCell ref="A11:M11"/>
    <mergeCell ref="A7:A8"/>
    <mergeCell ref="B7:B8"/>
    <mergeCell ref="C7:C8"/>
    <mergeCell ref="D7:I7"/>
    <mergeCell ref="J7:J8"/>
    <mergeCell ref="K7:K8"/>
  </mergeCells>
  <conditionalFormatting sqref="D12:I12">
    <cfRule type="cellIs" dxfId="11" priority="9" operator="lessThanOrEqual">
      <formula>$J$12-3</formula>
    </cfRule>
    <cfRule type="cellIs" dxfId="10" priority="10" operator="greaterThanOrEqual">
      <formula>$J$12+3</formula>
    </cfRule>
  </conditionalFormatting>
  <conditionalFormatting sqref="D10:I10">
    <cfRule type="cellIs" dxfId="9" priority="25" operator="lessThanOrEqual">
      <formula>$J$10-3</formula>
    </cfRule>
    <cfRule type="cellIs" dxfId="8" priority="26" operator="greaterThanOrEqual">
      <formula>$J$10+3</formula>
    </cfRule>
  </conditionalFormatting>
  <conditionalFormatting sqref="D13:I13">
    <cfRule type="cellIs" dxfId="7" priority="7" operator="lessThanOrEqual">
      <formula>$J$10-3</formula>
    </cfRule>
    <cfRule type="cellIs" dxfId="6" priority="8" operator="greaterThanOrEqual">
      <formula>$J$10+3</formula>
    </cfRule>
  </conditionalFormatting>
  <conditionalFormatting sqref="D15:I15">
    <cfRule type="cellIs" dxfId="5" priority="3" operator="lessThanOrEqual">
      <formula>$J$12-3</formula>
    </cfRule>
    <cfRule type="cellIs" dxfId="4" priority="4" operator="greaterThanOrEqual">
      <formula>$J$12+3</formula>
    </cfRule>
  </conditionalFormatting>
  <conditionalFormatting sqref="D16:I16">
    <cfRule type="cellIs" dxfId="3" priority="1" operator="lessThanOrEqual">
      <formula>$J$10-3</formula>
    </cfRule>
    <cfRule type="cellIs" dxfId="2" priority="2" operator="greaterThanOrEqual">
      <formula>$J$10+3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8"/>
  <sheetViews>
    <sheetView workbookViewId="0">
      <selection activeCell="O25" sqref="O25"/>
    </sheetView>
  </sheetViews>
  <sheetFormatPr defaultRowHeight="14.4" x14ac:dyDescent="0.3"/>
  <cols>
    <col min="3" max="3" width="21.109375" customWidth="1"/>
  </cols>
  <sheetData>
    <row r="1" spans="1:15" ht="17.399999999999999" x14ac:dyDescent="0.3">
      <c r="A1" s="6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3">
      <c r="A3" s="3" t="s">
        <v>0</v>
      </c>
      <c r="B3" s="3" t="s">
        <v>1</v>
      </c>
      <c r="D3" s="2"/>
      <c r="E3" s="3" t="s">
        <v>2</v>
      </c>
      <c r="F3" s="3"/>
      <c r="H3" s="2"/>
      <c r="I3" s="2"/>
      <c r="J3" s="2"/>
      <c r="K3" s="2"/>
      <c r="L3" s="2"/>
      <c r="M3" s="2"/>
    </row>
    <row r="4" spans="1:15" x14ac:dyDescent="0.3">
      <c r="A4" s="3"/>
      <c r="B4" s="3" t="s">
        <v>3</v>
      </c>
      <c r="D4" s="2"/>
      <c r="E4" s="3" t="s">
        <v>4</v>
      </c>
      <c r="F4" s="3"/>
      <c r="H4" s="2"/>
      <c r="I4" s="2"/>
      <c r="J4" s="2"/>
      <c r="K4" s="2"/>
      <c r="L4" s="2"/>
      <c r="M4" s="2"/>
    </row>
    <row r="5" spans="1:15" x14ac:dyDescent="0.3">
      <c r="A5" s="3"/>
      <c r="B5" s="3" t="s">
        <v>5</v>
      </c>
      <c r="D5" s="2"/>
      <c r="E5" s="3" t="s">
        <v>7</v>
      </c>
      <c r="F5" s="3"/>
      <c r="G5" s="2"/>
      <c r="H5" s="2"/>
      <c r="J5" s="2"/>
      <c r="K5" s="2"/>
      <c r="L5" s="2"/>
      <c r="M5" s="2"/>
    </row>
    <row r="6" spans="1:15" x14ac:dyDescent="0.3">
      <c r="A6" s="2"/>
      <c r="B6" s="2"/>
      <c r="C6" s="2"/>
      <c r="D6" s="2" t="s">
        <v>80</v>
      </c>
      <c r="E6" s="2" t="s">
        <v>81</v>
      </c>
      <c r="F6" s="2" t="s">
        <v>82</v>
      </c>
      <c r="G6" s="2" t="s">
        <v>83</v>
      </c>
      <c r="H6" s="2"/>
      <c r="I6" s="2"/>
      <c r="J6" s="2"/>
      <c r="K6" s="2"/>
      <c r="L6" s="2"/>
      <c r="M6" s="2"/>
    </row>
    <row r="7" spans="1:15" ht="24" x14ac:dyDescent="0.3">
      <c r="A7" s="32"/>
      <c r="B7" s="32" t="s">
        <v>9</v>
      </c>
      <c r="C7" s="32" t="s">
        <v>10</v>
      </c>
      <c r="D7" s="36" t="s">
        <v>0</v>
      </c>
      <c r="E7" s="37"/>
      <c r="F7" s="37"/>
      <c r="G7" s="37"/>
      <c r="H7" s="37"/>
      <c r="I7" s="38"/>
      <c r="J7" s="32" t="s">
        <v>11</v>
      </c>
      <c r="K7" s="32" t="s">
        <v>12</v>
      </c>
      <c r="L7" s="32" t="s">
        <v>13</v>
      </c>
      <c r="M7" s="32" t="s">
        <v>14</v>
      </c>
      <c r="N7" s="32" t="s">
        <v>15</v>
      </c>
    </row>
    <row r="8" spans="1:15" x14ac:dyDescent="0.3">
      <c r="A8" s="32"/>
      <c r="B8" s="32"/>
      <c r="C8" s="32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32"/>
      <c r="K8" s="32"/>
      <c r="L8" s="32"/>
      <c r="M8" s="32"/>
      <c r="N8" s="32"/>
    </row>
    <row r="9" spans="1:15" x14ac:dyDescent="0.3">
      <c r="A9" s="33" t="s">
        <v>16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5"/>
    </row>
    <row r="10" spans="1:15" x14ac:dyDescent="0.3">
      <c r="A10" s="10"/>
      <c r="B10" s="48">
        <v>11</v>
      </c>
      <c r="C10" s="48" t="s">
        <v>87</v>
      </c>
      <c r="D10" s="48">
        <v>25</v>
      </c>
      <c r="E10" s="48">
        <v>25</v>
      </c>
      <c r="F10" s="48">
        <v>25</v>
      </c>
      <c r="G10" s="48">
        <v>25</v>
      </c>
      <c r="H10" s="48"/>
      <c r="I10" s="48"/>
      <c r="J10" s="48"/>
      <c r="K10" s="48">
        <f>D10+E10+F10+J16</f>
        <v>75</v>
      </c>
      <c r="L10" s="48"/>
      <c r="M10" s="48">
        <f t="shared" ref="M10:M12" si="0">K10-L10</f>
        <v>75</v>
      </c>
      <c r="N10" s="55"/>
    </row>
    <row r="11" spans="1:15" x14ac:dyDescent="0.3">
      <c r="A11" s="10"/>
      <c r="B11" s="48">
        <v>12</v>
      </c>
      <c r="C11" s="48" t="s">
        <v>88</v>
      </c>
      <c r="D11" s="48">
        <v>27</v>
      </c>
      <c r="E11" s="48">
        <v>25</v>
      </c>
      <c r="F11" s="48">
        <v>25</v>
      </c>
      <c r="G11" s="48">
        <v>25</v>
      </c>
      <c r="H11" s="48"/>
      <c r="I11" s="48"/>
      <c r="J11" s="48"/>
      <c r="K11" s="48">
        <f t="shared" ref="K11:K26" si="1">D11+E11+F11+J17</f>
        <v>77</v>
      </c>
      <c r="L11" s="48"/>
      <c r="M11" s="48">
        <f t="shared" si="0"/>
        <v>77</v>
      </c>
      <c r="N11" s="55"/>
      <c r="O11" s="50"/>
    </row>
    <row r="12" spans="1:15" x14ac:dyDescent="0.3">
      <c r="A12" s="10"/>
      <c r="B12" s="48">
        <v>13</v>
      </c>
      <c r="C12" s="48" t="s">
        <v>89</v>
      </c>
      <c r="D12" s="48">
        <v>28</v>
      </c>
      <c r="E12" s="48">
        <v>26</v>
      </c>
      <c r="F12" s="48">
        <v>27</v>
      </c>
      <c r="G12" s="48">
        <v>25</v>
      </c>
      <c r="H12" s="48"/>
      <c r="I12" s="48"/>
      <c r="J12" s="48"/>
      <c r="K12" s="48">
        <f t="shared" si="1"/>
        <v>81</v>
      </c>
      <c r="L12" s="54"/>
      <c r="M12" s="48">
        <f t="shared" si="0"/>
        <v>81</v>
      </c>
      <c r="N12" s="55"/>
      <c r="O12" s="50"/>
    </row>
    <row r="13" spans="1:15" x14ac:dyDescent="0.3">
      <c r="A13" s="10"/>
      <c r="B13" s="48">
        <v>14</v>
      </c>
      <c r="C13" s="48" t="s">
        <v>90</v>
      </c>
      <c r="D13" s="48">
        <v>25</v>
      </c>
      <c r="E13" s="48">
        <v>25</v>
      </c>
      <c r="F13" s="48">
        <v>26</v>
      </c>
      <c r="G13" s="48">
        <v>26</v>
      </c>
      <c r="H13" s="48"/>
      <c r="I13" s="48"/>
      <c r="J13" s="48"/>
      <c r="K13" s="48">
        <f t="shared" si="1"/>
        <v>76</v>
      </c>
      <c r="L13" s="54">
        <v>4</v>
      </c>
      <c r="M13" s="48">
        <f>K13-L13</f>
        <v>72</v>
      </c>
      <c r="N13" s="55"/>
      <c r="O13" s="50"/>
    </row>
    <row r="14" spans="1:15" x14ac:dyDescent="0.3">
      <c r="A14" s="10"/>
      <c r="B14" s="48">
        <v>15</v>
      </c>
      <c r="C14" s="48" t="s">
        <v>91</v>
      </c>
      <c r="D14" s="48">
        <v>25</v>
      </c>
      <c r="E14" s="48">
        <v>25</v>
      </c>
      <c r="F14" s="48">
        <v>25</v>
      </c>
      <c r="G14" s="48">
        <v>25</v>
      </c>
      <c r="H14" s="48"/>
      <c r="I14" s="48"/>
      <c r="J14" s="48"/>
      <c r="K14" s="48">
        <f t="shared" si="1"/>
        <v>75</v>
      </c>
      <c r="L14" s="56"/>
      <c r="M14" s="48">
        <f t="shared" ref="M14:M26" si="2">K14-L14</f>
        <v>75</v>
      </c>
      <c r="N14" s="56"/>
      <c r="O14" s="50"/>
    </row>
    <row r="15" spans="1:15" x14ac:dyDescent="0.3">
      <c r="A15" s="10"/>
      <c r="B15" s="48">
        <v>27</v>
      </c>
      <c r="C15" s="48" t="s">
        <v>92</v>
      </c>
      <c r="D15" s="48">
        <v>26</v>
      </c>
      <c r="E15" s="48">
        <v>29</v>
      </c>
      <c r="F15" s="48">
        <v>28</v>
      </c>
      <c r="G15" s="48">
        <v>28</v>
      </c>
      <c r="H15" s="48"/>
      <c r="I15" s="48"/>
      <c r="J15" s="48"/>
      <c r="K15" s="48">
        <f t="shared" si="1"/>
        <v>83</v>
      </c>
      <c r="L15" s="56"/>
      <c r="M15" s="48">
        <f t="shared" si="2"/>
        <v>83</v>
      </c>
      <c r="N15" s="56">
        <v>3</v>
      </c>
      <c r="O15" s="50"/>
    </row>
    <row r="16" spans="1:15" x14ac:dyDescent="0.3">
      <c r="A16" s="10"/>
      <c r="B16" s="48">
        <v>28</v>
      </c>
      <c r="C16" s="48" t="s">
        <v>93</v>
      </c>
      <c r="D16" s="48">
        <v>25</v>
      </c>
      <c r="E16" s="48">
        <v>25</v>
      </c>
      <c r="F16" s="48">
        <v>25</v>
      </c>
      <c r="G16" s="48">
        <v>27</v>
      </c>
      <c r="H16" s="48"/>
      <c r="I16" s="48"/>
      <c r="J16" s="48"/>
      <c r="K16" s="48">
        <f t="shared" si="1"/>
        <v>75</v>
      </c>
      <c r="L16" s="54"/>
      <c r="M16" s="48">
        <f t="shared" si="2"/>
        <v>75</v>
      </c>
      <c r="N16" s="55"/>
      <c r="O16" s="50"/>
    </row>
    <row r="17" spans="1:15" x14ac:dyDescent="0.3">
      <c r="A17" s="10"/>
      <c r="B17" s="48">
        <v>29</v>
      </c>
      <c r="C17" s="48" t="s">
        <v>94</v>
      </c>
      <c r="D17" s="48">
        <v>30</v>
      </c>
      <c r="E17" s="48">
        <v>30</v>
      </c>
      <c r="F17" s="48">
        <v>30</v>
      </c>
      <c r="G17" s="48">
        <v>29</v>
      </c>
      <c r="H17" s="48"/>
      <c r="I17" s="48"/>
      <c r="J17" s="48"/>
      <c r="K17" s="48">
        <f t="shared" si="1"/>
        <v>90</v>
      </c>
      <c r="L17" s="54"/>
      <c r="M17" s="48">
        <f t="shared" si="2"/>
        <v>90</v>
      </c>
      <c r="N17" s="75">
        <v>1</v>
      </c>
      <c r="O17" s="50"/>
    </row>
    <row r="18" spans="1:15" x14ac:dyDescent="0.3">
      <c r="A18" s="10"/>
      <c r="B18" s="48">
        <v>30</v>
      </c>
      <c r="C18" s="48" t="s">
        <v>95</v>
      </c>
      <c r="D18" s="48">
        <v>29</v>
      </c>
      <c r="E18" s="48">
        <v>28</v>
      </c>
      <c r="F18" s="48">
        <v>29</v>
      </c>
      <c r="G18" s="48">
        <v>30</v>
      </c>
      <c r="H18" s="48"/>
      <c r="I18" s="48"/>
      <c r="J18" s="48"/>
      <c r="K18" s="48">
        <f t="shared" si="1"/>
        <v>86</v>
      </c>
      <c r="L18" s="56"/>
      <c r="M18" s="48">
        <f t="shared" si="2"/>
        <v>86</v>
      </c>
      <c r="N18" s="56">
        <v>2</v>
      </c>
      <c r="O18" s="50"/>
    </row>
    <row r="19" spans="1:15" x14ac:dyDescent="0.3">
      <c r="A19" s="33" t="s">
        <v>17</v>
      </c>
      <c r="B19" s="34"/>
      <c r="C19" s="34"/>
      <c r="D19" s="34"/>
      <c r="E19" s="34"/>
      <c r="F19" s="34"/>
      <c r="G19" s="34"/>
      <c r="H19" s="34"/>
      <c r="I19" s="34"/>
      <c r="J19" s="34"/>
      <c r="K19" s="48"/>
      <c r="L19" s="34"/>
      <c r="M19" s="48"/>
      <c r="N19" s="55"/>
    </row>
    <row r="20" spans="1:15" x14ac:dyDescent="0.3">
      <c r="A20" s="10"/>
      <c r="B20" s="10">
        <v>8</v>
      </c>
      <c r="C20" s="10" t="s">
        <v>96</v>
      </c>
      <c r="D20" s="10">
        <v>28</v>
      </c>
      <c r="E20" s="10">
        <v>28</v>
      </c>
      <c r="F20" s="10">
        <v>28</v>
      </c>
      <c r="G20" s="10">
        <v>28</v>
      </c>
      <c r="H20" s="10"/>
      <c r="I20" s="10"/>
      <c r="J20" s="10"/>
      <c r="K20" s="48">
        <f t="shared" si="1"/>
        <v>84</v>
      </c>
      <c r="L20" s="11"/>
      <c r="M20" s="48">
        <f t="shared" si="2"/>
        <v>84</v>
      </c>
      <c r="N20" s="55">
        <v>3</v>
      </c>
    </row>
    <row r="21" spans="1:15" x14ac:dyDescent="0.3">
      <c r="A21" s="41" t="s">
        <v>18</v>
      </c>
      <c r="D21" s="14"/>
      <c r="E21" s="14"/>
      <c r="F21" s="14"/>
      <c r="G21" s="14"/>
      <c r="H21" s="14"/>
      <c r="I21" s="14"/>
      <c r="J21" s="14"/>
      <c r="K21" s="48"/>
      <c r="L21" s="14"/>
      <c r="M21" s="48"/>
      <c r="N21" s="55"/>
    </row>
    <row r="22" spans="1:15" x14ac:dyDescent="0.3">
      <c r="A22" s="10"/>
      <c r="B22" s="10">
        <v>16</v>
      </c>
      <c r="C22" s="10" t="s">
        <v>97</v>
      </c>
      <c r="D22" s="10">
        <v>30</v>
      </c>
      <c r="E22" s="10">
        <v>29</v>
      </c>
      <c r="F22" s="10">
        <v>29</v>
      </c>
      <c r="G22" s="10">
        <v>29</v>
      </c>
      <c r="H22" s="10"/>
      <c r="I22" s="10"/>
      <c r="J22" s="10"/>
      <c r="K22" s="48">
        <f t="shared" si="1"/>
        <v>88</v>
      </c>
      <c r="L22" s="11"/>
      <c r="M22" s="48">
        <f t="shared" si="2"/>
        <v>88</v>
      </c>
      <c r="N22" s="55">
        <v>2</v>
      </c>
    </row>
    <row r="23" spans="1:15" x14ac:dyDescent="0.3">
      <c r="A23" s="10"/>
      <c r="B23" s="10">
        <v>23</v>
      </c>
      <c r="C23" s="10" t="s">
        <v>120</v>
      </c>
      <c r="D23" s="10">
        <v>29</v>
      </c>
      <c r="E23" s="10">
        <v>30</v>
      </c>
      <c r="F23" s="10">
        <v>30</v>
      </c>
      <c r="G23" s="10">
        <v>30</v>
      </c>
      <c r="H23" s="10"/>
      <c r="I23" s="10"/>
      <c r="J23" s="10"/>
      <c r="K23" s="48">
        <f t="shared" si="1"/>
        <v>89</v>
      </c>
      <c r="L23" s="7"/>
      <c r="M23" s="48">
        <f t="shared" si="2"/>
        <v>89</v>
      </c>
      <c r="N23" s="52">
        <v>1</v>
      </c>
    </row>
    <row r="24" spans="1:15" x14ac:dyDescent="0.3">
      <c r="A24" s="41" t="s">
        <v>41</v>
      </c>
      <c r="K24" s="48"/>
      <c r="M24" s="48"/>
      <c r="N24" s="62"/>
    </row>
    <row r="25" spans="1:15" x14ac:dyDescent="0.3">
      <c r="A25" s="10"/>
      <c r="B25" s="10">
        <v>9</v>
      </c>
      <c r="C25" s="10" t="s">
        <v>79</v>
      </c>
      <c r="D25" s="10">
        <v>29</v>
      </c>
      <c r="E25" s="10">
        <v>30</v>
      </c>
      <c r="F25" s="10">
        <v>29</v>
      </c>
      <c r="G25" s="10">
        <v>29</v>
      </c>
      <c r="H25" s="10"/>
      <c r="I25" s="10"/>
      <c r="J25" s="10"/>
      <c r="K25" s="48">
        <f t="shared" si="1"/>
        <v>88</v>
      </c>
      <c r="L25" s="11"/>
      <c r="M25" s="48">
        <f t="shared" si="2"/>
        <v>88</v>
      </c>
      <c r="N25" s="55">
        <v>2</v>
      </c>
    </row>
    <row r="26" spans="1:15" x14ac:dyDescent="0.3">
      <c r="A26" s="10"/>
      <c r="B26" s="10">
        <v>10</v>
      </c>
      <c r="C26" s="10" t="s">
        <v>98</v>
      </c>
      <c r="D26" s="12">
        <v>30</v>
      </c>
      <c r="E26" s="12">
        <v>29</v>
      </c>
      <c r="F26" s="12">
        <v>30</v>
      </c>
      <c r="G26" s="12">
        <v>30</v>
      </c>
      <c r="H26" s="12"/>
      <c r="I26" s="12"/>
      <c r="J26" s="12"/>
      <c r="K26" s="48">
        <f t="shared" si="1"/>
        <v>89</v>
      </c>
      <c r="L26" s="14"/>
      <c r="M26" s="48">
        <f t="shared" si="2"/>
        <v>89</v>
      </c>
      <c r="N26" s="55">
        <v>1</v>
      </c>
    </row>
    <row r="28" spans="1:15" x14ac:dyDescent="0.3">
      <c r="B28" s="43"/>
      <c r="D28" t="s">
        <v>48</v>
      </c>
    </row>
  </sheetData>
  <customSheetViews>
    <customSheetView guid="{1072D75B-0AC1-416E-A10D-B13A3FBC1064}" showPageBreaks="1" fitToPage="1">
      <selection activeCell="O25" sqref="O25"/>
      <pageMargins left="0.7" right="0.7" top="0.75" bottom="0.75" header="0.3" footer="0.3"/>
      <pageSetup paperSize="9" scale="90" orientation="landscape" r:id="rId1"/>
    </customSheetView>
    <customSheetView guid="{8EE77AE5-7066-4865-A043-C21D77FEC554}">
      <selection activeCell="L2" sqref="L2"/>
      <pageMargins left="0.7" right="0.7" top="0.75" bottom="0.75" header="0.3" footer="0.3"/>
    </customSheetView>
  </customSheetViews>
  <pageMargins left="0.7" right="0.7" top="0.75" bottom="0.75" header="0.3" footer="0.3"/>
  <pageSetup paperSize="9" scale="90" orientation="landscape"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23"/>
  <sheetViews>
    <sheetView workbookViewId="0">
      <selection activeCell="D27" sqref="D27"/>
    </sheetView>
  </sheetViews>
  <sheetFormatPr defaultRowHeight="14.4" x14ac:dyDescent="0.3"/>
  <cols>
    <col min="3" max="3" width="20.33203125" customWidth="1"/>
  </cols>
  <sheetData>
    <row r="1" spans="1:14" x14ac:dyDescent="0.3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30.75" customHeight="1" x14ac:dyDescent="0.3">
      <c r="A7" s="32" t="s">
        <v>8</v>
      </c>
      <c r="B7" s="32" t="s">
        <v>9</v>
      </c>
      <c r="C7" s="32" t="s">
        <v>10</v>
      </c>
      <c r="D7" s="36" t="s">
        <v>0</v>
      </c>
      <c r="E7" s="14"/>
      <c r="F7" s="14"/>
      <c r="G7" s="14"/>
      <c r="H7" s="14"/>
      <c r="I7" s="14"/>
      <c r="J7" s="32" t="s">
        <v>11</v>
      </c>
      <c r="K7" s="32" t="s">
        <v>12</v>
      </c>
      <c r="L7" s="32" t="s">
        <v>13</v>
      </c>
      <c r="M7" s="32" t="s">
        <v>14</v>
      </c>
      <c r="N7" s="32" t="s">
        <v>15</v>
      </c>
    </row>
    <row r="8" spans="1:14" x14ac:dyDescent="0.3">
      <c r="A8" s="14"/>
      <c r="B8" s="14"/>
      <c r="C8" s="14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14"/>
      <c r="K8" s="14"/>
      <c r="L8" s="14"/>
      <c r="M8" s="14"/>
      <c r="N8" s="14"/>
    </row>
    <row r="9" spans="1:14" x14ac:dyDescent="0.3">
      <c r="A9" s="46" t="s">
        <v>17</v>
      </c>
    </row>
    <row r="10" spans="1:14" x14ac:dyDescent="0.3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4"/>
      <c r="M10" s="10"/>
      <c r="N10" s="29"/>
    </row>
    <row r="11" spans="1:14" x14ac:dyDescent="0.3">
      <c r="A11" s="10">
        <f>A10+1</f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4"/>
      <c r="M11" s="10"/>
      <c r="N11" s="7"/>
    </row>
    <row r="12" spans="1:14" x14ac:dyDescent="0.3">
      <c r="A12" s="10">
        <f t="shared" ref="A12:A13" si="0">A11+1</f>
        <v>3</v>
      </c>
      <c r="B12" s="12"/>
      <c r="C12" s="10"/>
      <c r="D12" s="10"/>
      <c r="E12" s="10"/>
      <c r="F12" s="10"/>
      <c r="G12" s="10"/>
      <c r="H12" s="10"/>
      <c r="I12" s="10"/>
      <c r="J12" s="10"/>
      <c r="K12" s="10"/>
      <c r="L12" s="14"/>
      <c r="M12" s="10"/>
      <c r="N12" s="29"/>
    </row>
    <row r="13" spans="1:14" x14ac:dyDescent="0.3">
      <c r="A13" s="10">
        <f t="shared" si="0"/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4"/>
      <c r="M13" s="10"/>
      <c r="N13" s="29"/>
    </row>
    <row r="14" spans="1:14" x14ac:dyDescent="0.3">
      <c r="A14" s="7" t="s">
        <v>18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26"/>
    </row>
    <row r="15" spans="1:14" x14ac:dyDescent="0.3">
      <c r="A15" s="10">
        <v>5</v>
      </c>
      <c r="B15" s="48"/>
      <c r="C15" s="48"/>
      <c r="D15" s="57"/>
      <c r="E15" s="48"/>
      <c r="F15" s="48"/>
      <c r="G15" s="48"/>
      <c r="H15" s="48"/>
      <c r="I15" s="57"/>
      <c r="J15" s="48"/>
      <c r="K15" s="48"/>
      <c r="L15" s="54"/>
      <c r="M15" s="48"/>
      <c r="N15" s="55"/>
    </row>
    <row r="16" spans="1:14" x14ac:dyDescent="0.3">
      <c r="A16" s="10">
        <v>6</v>
      </c>
      <c r="B16" s="48"/>
      <c r="C16" s="49"/>
      <c r="D16" s="48"/>
      <c r="E16" s="48"/>
      <c r="F16" s="48"/>
      <c r="G16" s="48"/>
      <c r="H16" s="48"/>
      <c r="I16" s="48"/>
      <c r="J16" s="51"/>
      <c r="K16" s="48"/>
      <c r="L16" s="48"/>
      <c r="M16" s="48"/>
      <c r="N16" s="55"/>
    </row>
    <row r="17" spans="1:14" x14ac:dyDescent="0.3">
      <c r="A17" s="10">
        <v>7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56"/>
      <c r="M17" s="48"/>
      <c r="N17" s="56"/>
    </row>
    <row r="18" spans="1:14" x14ac:dyDescent="0.3">
      <c r="A18" s="10">
        <f>A17+1</f>
        <v>8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56"/>
      <c r="M18" s="48"/>
      <c r="N18" s="55"/>
    </row>
    <row r="19" spans="1:14" x14ac:dyDescent="0.3">
      <c r="A19" s="10">
        <f t="shared" ref="A19:A21" si="1">A18+1</f>
        <v>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56"/>
      <c r="M19" s="48"/>
      <c r="N19" s="56"/>
    </row>
    <row r="20" spans="1:14" x14ac:dyDescent="0.3">
      <c r="A20" s="10">
        <f t="shared" si="1"/>
        <v>10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56"/>
      <c r="M20" s="48"/>
      <c r="N20" s="56"/>
    </row>
    <row r="21" spans="1:14" x14ac:dyDescent="0.3">
      <c r="A21" s="10">
        <f t="shared" si="1"/>
        <v>11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56"/>
      <c r="M21" s="48"/>
      <c r="N21" s="56"/>
    </row>
    <row r="23" spans="1:14" x14ac:dyDescent="0.3">
      <c r="B23" s="43"/>
      <c r="C23" s="45" t="s">
        <v>49</v>
      </c>
    </row>
  </sheetData>
  <customSheetViews>
    <customSheetView guid="{1072D75B-0AC1-416E-A10D-B13A3FBC1064}">
      <selection activeCell="D27" sqref="D27"/>
      <pageMargins left="0.7" right="0.7" top="0.75" bottom="0.75" header="0.3" footer="0.3"/>
    </customSheetView>
    <customSheetView guid="{8EE77AE5-7066-4865-A043-C21D77FEC554}">
      <selection activeCell="D27" sqref="D27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>
      <selection activeCell="A21" sqref="A21:XFD21"/>
    </sheetView>
  </sheetViews>
  <sheetFormatPr defaultRowHeight="14.4" x14ac:dyDescent="0.3"/>
  <cols>
    <col min="3" max="3" width="17" bestFit="1" customWidth="1"/>
  </cols>
  <sheetData/>
  <customSheetViews>
    <customSheetView guid="{1072D75B-0AC1-416E-A10D-B13A3FBC1064}">
      <selection activeCell="A21" sqref="A21:XFD21"/>
      <pageMargins left="0.7" right="0.7" top="0.75" bottom="0.75" header="0.3" footer="0.3"/>
    </customSheetView>
    <customSheetView guid="{866FDC52-0556-47D2-B5EF-E89266D7BA7B}">
      <selection activeCell="K10" sqref="K10"/>
      <pageMargins left="0.7" right="0.7" top="0.75" bottom="0.75" header="0.3" footer="0.3"/>
    </customSheetView>
    <customSheetView guid="{8EE77AE5-7066-4865-A043-C21D77FEC554}">
      <selection activeCell="A21" sqref="A21:XFD2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2"/>
  <sheetViews>
    <sheetView workbookViewId="0">
      <selection activeCell="B14" sqref="B14"/>
    </sheetView>
  </sheetViews>
  <sheetFormatPr defaultRowHeight="14.4" x14ac:dyDescent="0.3"/>
  <cols>
    <col min="3" max="3" width="19.33203125" customWidth="1"/>
  </cols>
  <sheetData>
    <row r="1" spans="1:14" x14ac:dyDescent="0.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3">
      <c r="A7" s="83" t="s">
        <v>8</v>
      </c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15" t="s">
        <v>46</v>
      </c>
      <c r="N7" s="83" t="s">
        <v>15</v>
      </c>
    </row>
    <row r="8" spans="1:14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15" t="s">
        <v>47</v>
      </c>
      <c r="N8" s="83"/>
    </row>
    <row r="9" spans="1:14" x14ac:dyDescent="0.3">
      <c r="A9" s="85" t="s">
        <v>18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4" x14ac:dyDescent="0.3">
      <c r="A10" s="10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4"/>
    </row>
    <row r="11" spans="1:14" x14ac:dyDescent="0.3">
      <c r="A11" s="10"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4"/>
      <c r="L11" s="12"/>
      <c r="M11" s="12"/>
      <c r="N11" s="28"/>
    </row>
    <row r="12" spans="1:14" x14ac:dyDescent="0.3">
      <c r="A12" s="10">
        <v>3</v>
      </c>
      <c r="B12" s="12"/>
      <c r="C12" s="10"/>
      <c r="D12" s="10"/>
      <c r="E12" s="10"/>
      <c r="F12" s="10"/>
      <c r="G12" s="10"/>
      <c r="H12" s="10"/>
      <c r="I12" s="10"/>
      <c r="J12" s="10"/>
      <c r="K12" s="14"/>
      <c r="L12" s="12"/>
      <c r="M12" s="12"/>
      <c r="N12" s="28"/>
    </row>
  </sheetData>
  <customSheetViews>
    <customSheetView guid="{1072D75B-0AC1-416E-A10D-B13A3FBC1064}">
      <selection activeCell="B14" sqref="B14"/>
      <pageMargins left="0.7" right="0.7" top="0.75" bottom="0.75" header="0.3" footer="0.3"/>
    </customSheetView>
    <customSheetView guid="{866FDC52-0556-47D2-B5EF-E89266D7BA7B}">
      <selection activeCell="K11" sqref="K11:K12"/>
      <pageMargins left="0.7" right="0.7" top="0.75" bottom="0.75" header="0.3" footer="0.3"/>
    </customSheetView>
    <customSheetView guid="{8EE77AE5-7066-4865-A043-C21D77FEC554}">
      <selection activeCell="B14" sqref="B14"/>
      <pageMargins left="0.7" right="0.7" top="0.75" bottom="0.75" header="0.3" footer="0.3"/>
    </customSheetView>
  </customSheetViews>
  <mergeCells count="10">
    <mergeCell ref="J7:J8"/>
    <mergeCell ref="K7:K8"/>
    <mergeCell ref="L7:L8"/>
    <mergeCell ref="N7:N8"/>
    <mergeCell ref="A9:L9"/>
    <mergeCell ref="A7:A8"/>
    <mergeCell ref="B7:B8"/>
    <mergeCell ref="C7:C8"/>
    <mergeCell ref="D7:H7"/>
    <mergeCell ref="I7:I8"/>
  </mergeCells>
  <conditionalFormatting sqref="D10:H10">
    <cfRule type="cellIs" dxfId="1" priority="19" operator="lessThanOrEqual">
      <formula>$I$10-3</formula>
    </cfRule>
    <cfRule type="cellIs" dxfId="0" priority="20" operator="greaterThanOrEqual">
      <formula>$I$10+3</formula>
    </cfRule>
  </conditionalFormatting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12"/>
  <sheetViews>
    <sheetView workbookViewId="0">
      <selection activeCell="C14" sqref="C14"/>
    </sheetView>
  </sheetViews>
  <sheetFormatPr defaultRowHeight="14.4" x14ac:dyDescent="0.3"/>
  <cols>
    <col min="3" max="3" width="20.6640625" customWidth="1"/>
  </cols>
  <sheetData>
    <row r="1" spans="1:14" x14ac:dyDescent="0.3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ht="26.25" customHeight="1" x14ac:dyDescent="0.3">
      <c r="A7" s="4" t="s">
        <v>8</v>
      </c>
      <c r="B7" s="4" t="s">
        <v>9</v>
      </c>
      <c r="C7" s="4" t="s">
        <v>10</v>
      </c>
      <c r="D7" s="5" t="s">
        <v>0</v>
      </c>
      <c r="E7" s="6"/>
      <c r="F7" s="6"/>
      <c r="G7" s="6"/>
      <c r="H7" s="6"/>
      <c r="I7" s="4" t="s">
        <v>11</v>
      </c>
      <c r="J7" s="4" t="s">
        <v>12</v>
      </c>
      <c r="K7" s="4" t="s">
        <v>13</v>
      </c>
      <c r="L7" s="4" t="s">
        <v>14</v>
      </c>
      <c r="M7" s="15" t="s">
        <v>42</v>
      </c>
      <c r="N7" s="4" t="s">
        <v>15</v>
      </c>
    </row>
    <row r="8" spans="1:14" x14ac:dyDescent="0.3">
      <c r="A8" s="4"/>
      <c r="B8" s="4"/>
      <c r="C8" s="4"/>
      <c r="D8" s="7">
        <v>1</v>
      </c>
      <c r="E8" s="7">
        <v>2</v>
      </c>
      <c r="F8" s="7">
        <v>3</v>
      </c>
      <c r="G8" s="7">
        <v>4</v>
      </c>
      <c r="H8" s="7">
        <v>5</v>
      </c>
      <c r="I8" s="4"/>
      <c r="J8" s="4"/>
      <c r="K8" s="4"/>
      <c r="L8" s="4"/>
      <c r="M8" s="23"/>
      <c r="N8" s="4"/>
    </row>
    <row r="9" spans="1:14" x14ac:dyDescent="0.3">
      <c r="A9" s="8" t="s">
        <v>18</v>
      </c>
      <c r="B9" s="9"/>
      <c r="C9" s="9"/>
      <c r="D9" s="40"/>
      <c r="E9" s="40"/>
      <c r="F9" s="40"/>
      <c r="G9" s="40"/>
      <c r="H9" s="40"/>
      <c r="I9" s="40"/>
      <c r="J9" s="40"/>
      <c r="K9" s="40"/>
      <c r="L9" s="44"/>
    </row>
    <row r="10" spans="1:14" x14ac:dyDescent="0.3">
      <c r="A10" s="10">
        <v>1</v>
      </c>
      <c r="B10" s="10"/>
      <c r="C10" s="10"/>
      <c r="D10" s="12"/>
      <c r="E10" s="12"/>
      <c r="F10" s="12"/>
      <c r="G10" s="12"/>
      <c r="H10" s="12"/>
      <c r="I10" s="12"/>
      <c r="J10" s="12"/>
      <c r="K10" s="14"/>
      <c r="L10" s="12"/>
      <c r="M10" s="12"/>
      <c r="N10" s="14"/>
    </row>
    <row r="11" spans="1:14" x14ac:dyDescent="0.3">
      <c r="A11" s="10">
        <f>A10+1</f>
        <v>2</v>
      </c>
      <c r="B11" s="10"/>
      <c r="C11" s="10"/>
      <c r="D11" s="12"/>
      <c r="E11" s="12"/>
      <c r="F11" s="12"/>
      <c r="G11" s="12"/>
      <c r="H11" s="12"/>
      <c r="I11" s="12"/>
      <c r="J11" s="12"/>
      <c r="K11" s="14"/>
      <c r="L11" s="12"/>
      <c r="M11" s="12"/>
      <c r="N11" s="14"/>
    </row>
    <row r="12" spans="1:14" x14ac:dyDescent="0.3">
      <c r="A12" s="10">
        <f t="shared" ref="A12" si="0">A11+1</f>
        <v>3</v>
      </c>
      <c r="B12" s="12"/>
      <c r="C12" s="10"/>
      <c r="D12" s="12"/>
      <c r="E12" s="12"/>
      <c r="F12" s="12"/>
      <c r="G12" s="12"/>
      <c r="H12" s="12"/>
      <c r="I12" s="12"/>
      <c r="J12" s="12"/>
      <c r="K12" s="14"/>
      <c r="L12" s="12"/>
      <c r="M12" s="12"/>
      <c r="N12" s="28"/>
    </row>
  </sheetData>
  <customSheetViews>
    <customSheetView guid="{1072D75B-0AC1-416E-A10D-B13A3FBC1064}">
      <selection activeCell="C14" sqref="C14"/>
      <pageMargins left="0.7" right="0.7" top="0.75" bottom="0.75" header="0.3" footer="0.3"/>
    </customSheetView>
    <customSheetView guid="{866FDC52-0556-47D2-B5EF-E89266D7BA7B}">
      <selection activeCell="C14" sqref="C14"/>
      <pageMargins left="0.7" right="0.7" top="0.75" bottom="0.75" header="0.3" footer="0.3"/>
    </customSheetView>
    <customSheetView guid="{8EE77AE5-7066-4865-A043-C21D77FEC554}">
      <selection activeCell="C14" sqref="C14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3"/>
  <sheetViews>
    <sheetView workbookViewId="0">
      <selection activeCell="G22" sqref="G22"/>
    </sheetView>
  </sheetViews>
  <sheetFormatPr defaultRowHeight="14.4" x14ac:dyDescent="0.3"/>
  <cols>
    <col min="1" max="1" width="5.5546875" customWidth="1"/>
    <col min="3" max="3" width="23.21875" customWidth="1"/>
    <col min="4" max="4" width="11.21875" customWidth="1"/>
    <col min="5" max="5" width="11.5546875" customWidth="1"/>
    <col min="14" max="14" width="17.6640625" customWidth="1"/>
  </cols>
  <sheetData>
    <row r="1" spans="1:15" x14ac:dyDescent="0.3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5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5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5" x14ac:dyDescent="0.3">
      <c r="A6" s="2"/>
      <c r="B6" s="2"/>
      <c r="C6" s="2"/>
      <c r="D6" s="2" t="s">
        <v>86</v>
      </c>
      <c r="E6" s="2" t="s">
        <v>80</v>
      </c>
      <c r="F6" s="2" t="s">
        <v>35</v>
      </c>
      <c r="G6" s="2"/>
      <c r="H6" s="2"/>
      <c r="I6" s="2"/>
      <c r="J6" s="2"/>
      <c r="K6" s="2"/>
      <c r="L6" s="2"/>
    </row>
    <row r="7" spans="1:15" x14ac:dyDescent="0.3">
      <c r="A7" s="83"/>
      <c r="B7" s="83" t="s">
        <v>9</v>
      </c>
      <c r="C7" s="83" t="s">
        <v>10</v>
      </c>
      <c r="D7" s="90" t="s">
        <v>0</v>
      </c>
      <c r="E7" s="91"/>
      <c r="F7" s="91"/>
      <c r="G7" s="91"/>
      <c r="H7" s="91"/>
      <c r="I7" s="83" t="s">
        <v>11</v>
      </c>
      <c r="J7" s="83" t="s">
        <v>12</v>
      </c>
      <c r="K7" s="83" t="s">
        <v>13</v>
      </c>
      <c r="L7" s="83" t="s">
        <v>14</v>
      </c>
      <c r="M7" s="84" t="s">
        <v>42</v>
      </c>
      <c r="N7" s="83" t="s">
        <v>15</v>
      </c>
    </row>
    <row r="8" spans="1:15" x14ac:dyDescent="0.3">
      <c r="A8" s="83"/>
      <c r="B8" s="83"/>
      <c r="C8" s="83"/>
      <c r="D8" s="7">
        <v>1</v>
      </c>
      <c r="E8" s="7">
        <v>2</v>
      </c>
      <c r="F8" s="7">
        <v>3</v>
      </c>
      <c r="G8" s="7">
        <v>4</v>
      </c>
      <c r="H8" s="7">
        <v>5</v>
      </c>
      <c r="I8" s="83"/>
      <c r="J8" s="83"/>
      <c r="K8" s="83"/>
      <c r="L8" s="83"/>
      <c r="M8" s="84"/>
      <c r="N8" s="83"/>
    </row>
    <row r="9" spans="1:15" x14ac:dyDescent="0.3">
      <c r="A9" s="85" t="s">
        <v>40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5" x14ac:dyDescent="0.3">
      <c r="A10" s="10"/>
      <c r="B10" s="10">
        <v>22</v>
      </c>
      <c r="C10" s="10" t="s">
        <v>118</v>
      </c>
      <c r="D10" s="10">
        <v>29</v>
      </c>
      <c r="E10" s="10">
        <v>30</v>
      </c>
      <c r="F10" s="10">
        <v>29</v>
      </c>
      <c r="G10" s="10"/>
      <c r="H10" s="10"/>
      <c r="I10" s="10">
        <f>J10/3</f>
        <v>29.333333333333332</v>
      </c>
      <c r="J10" s="10">
        <f>D10+E10+F10</f>
        <v>88</v>
      </c>
      <c r="K10" s="14"/>
      <c r="L10" s="10"/>
      <c r="M10" s="10"/>
      <c r="N10" s="52">
        <v>1</v>
      </c>
      <c r="O10" s="30"/>
    </row>
    <row r="11" spans="1:15" x14ac:dyDescent="0.3">
      <c r="A11" s="10"/>
      <c r="B11" s="10">
        <v>12</v>
      </c>
      <c r="C11" s="10" t="s">
        <v>79</v>
      </c>
      <c r="D11" s="10">
        <v>28</v>
      </c>
      <c r="E11" s="10">
        <v>29</v>
      </c>
      <c r="F11" s="10">
        <v>28</v>
      </c>
      <c r="G11" s="10"/>
      <c r="H11" s="10"/>
      <c r="I11" s="10">
        <f>J11/3</f>
        <v>28.333333333333332</v>
      </c>
      <c r="J11" s="10">
        <f>D11+E11+F11</f>
        <v>85</v>
      </c>
      <c r="K11" s="14"/>
      <c r="L11" s="10"/>
      <c r="M11" s="10"/>
      <c r="N11" s="52">
        <v>2</v>
      </c>
      <c r="O11" s="30"/>
    </row>
    <row r="12" spans="1:15" x14ac:dyDescent="0.3">
      <c r="A12" s="10"/>
      <c r="B12" s="10">
        <v>13</v>
      </c>
      <c r="C12" s="10" t="s">
        <v>115</v>
      </c>
      <c r="D12" s="10"/>
      <c r="E12" s="10"/>
      <c r="F12" s="10"/>
      <c r="G12" s="10"/>
      <c r="H12" s="10"/>
      <c r="I12" s="10"/>
      <c r="J12" s="10"/>
      <c r="K12" s="14"/>
      <c r="L12" s="10"/>
      <c r="M12" s="10"/>
      <c r="N12" s="52" t="s">
        <v>117</v>
      </c>
    </row>
    <row r="13" spans="1:15" x14ac:dyDescent="0.3">
      <c r="A13" s="10"/>
      <c r="B13" s="10">
        <v>21</v>
      </c>
      <c r="C13" s="10" t="s">
        <v>116</v>
      </c>
      <c r="D13" s="10"/>
      <c r="E13" s="10"/>
      <c r="F13" s="10"/>
      <c r="G13" s="10"/>
      <c r="H13" s="10"/>
      <c r="I13" s="10"/>
      <c r="J13" s="10"/>
      <c r="K13" s="14"/>
      <c r="L13" s="10"/>
      <c r="M13" s="10"/>
      <c r="N13" s="52" t="s">
        <v>117</v>
      </c>
    </row>
  </sheetData>
  <customSheetViews>
    <customSheetView guid="{1072D75B-0AC1-416E-A10D-B13A3FBC1064}" showPageBreaks="1" fitToPage="1">
      <selection activeCell="G22" sqref="G22"/>
      <pageMargins left="0.7" right="0.7" top="0.75" bottom="0.75" header="0.3" footer="0.3"/>
      <pageSetup paperSize="9" scale="82" orientation="landscape" r:id="rId1"/>
    </customSheetView>
    <customSheetView guid="{866FDC52-0556-47D2-B5EF-E89266D7BA7B}">
      <selection activeCell="L17" sqref="L17"/>
      <pageMargins left="0.7" right="0.7" top="0.75" bottom="0.75" header="0.3" footer="0.3"/>
    </customSheetView>
    <customSheetView guid="{8EE77AE5-7066-4865-A043-C21D77FEC554}">
      <selection activeCell="C4" sqref="C3:C4"/>
      <pageMargins left="0.7" right="0.7" top="0.75" bottom="0.75" header="0.3" footer="0.3"/>
    </customSheetView>
  </customSheetViews>
  <mergeCells count="11">
    <mergeCell ref="N7:N8"/>
    <mergeCell ref="K7:K8"/>
    <mergeCell ref="L7:L8"/>
    <mergeCell ref="M7:M8"/>
    <mergeCell ref="A9:L9"/>
    <mergeCell ref="A7:A8"/>
    <mergeCell ref="B7:B8"/>
    <mergeCell ref="C7:C8"/>
    <mergeCell ref="D7:H7"/>
    <mergeCell ref="I7:I8"/>
    <mergeCell ref="J7:J8"/>
  </mergeCells>
  <conditionalFormatting sqref="D10:H10">
    <cfRule type="cellIs" dxfId="97" priority="19" operator="lessThanOrEqual">
      <formula>$I$10-3</formula>
    </cfRule>
    <cfRule type="cellIs" dxfId="96" priority="20" operator="greaterThanOrEqual">
      <formula>$I$10+3</formula>
    </cfRule>
  </conditionalFormatting>
  <conditionalFormatting sqref="D11:H11">
    <cfRule type="cellIs" dxfId="95" priority="17" operator="lessThanOrEqual">
      <formula>$I$11-3</formula>
    </cfRule>
    <cfRule type="cellIs" dxfId="94" priority="18" operator="greaterThanOrEqual">
      <formula>$I$11+3</formula>
    </cfRule>
  </conditionalFormatting>
  <conditionalFormatting sqref="D12:H12">
    <cfRule type="cellIs" dxfId="93" priority="15" operator="lessThanOrEqual">
      <formula>$I$12-3</formula>
    </cfRule>
    <cfRule type="cellIs" dxfId="92" priority="16" operator="greaterThanOrEqual">
      <formula>$I$12+3</formula>
    </cfRule>
  </conditionalFormatting>
  <conditionalFormatting sqref="D13:H13">
    <cfRule type="cellIs" dxfId="91" priority="13" operator="lessThanOrEqual">
      <formula>$I$13-3</formula>
    </cfRule>
    <cfRule type="cellIs" dxfId="90" priority="14" operator="greaterThanOrEqual">
      <formula>$I$13+3</formula>
    </cfRule>
  </conditionalFormatting>
  <pageMargins left="0.7" right="0.7" top="0.75" bottom="0.75" header="0.3" footer="0.3"/>
  <pageSetup paperSize="9" scale="82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"/>
  <sheetViews>
    <sheetView workbookViewId="0">
      <selection activeCell="L16" sqref="L16"/>
    </sheetView>
  </sheetViews>
  <sheetFormatPr defaultRowHeight="14.4" x14ac:dyDescent="0.3"/>
  <cols>
    <col min="1" max="1" width="11.109375" customWidth="1"/>
    <col min="2" max="2" width="10.33203125" customWidth="1"/>
    <col min="3" max="3" width="18" bestFit="1" customWidth="1"/>
    <col min="4" max="4" width="20.77734375" customWidth="1"/>
    <col min="5" max="5" width="17.33203125" customWidth="1"/>
    <col min="6" max="6" width="13.6640625" customWidth="1"/>
    <col min="7" max="7" width="17.109375" customWidth="1"/>
    <col min="13" max="13" width="10" customWidth="1"/>
  </cols>
  <sheetData>
    <row r="1" spans="1:15" x14ac:dyDescent="0.3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5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5" x14ac:dyDescent="0.3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5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5" x14ac:dyDescent="0.3">
      <c r="A6" s="2"/>
      <c r="B6" s="2"/>
      <c r="C6" s="2"/>
      <c r="D6" s="2" t="s">
        <v>62</v>
      </c>
      <c r="E6" s="2" t="s">
        <v>60</v>
      </c>
      <c r="F6" s="2" t="s">
        <v>65</v>
      </c>
      <c r="G6" s="2" t="s">
        <v>64</v>
      </c>
      <c r="H6" s="2"/>
      <c r="I6" s="2"/>
      <c r="J6" s="2"/>
      <c r="K6" s="2"/>
      <c r="L6" s="2" t="s">
        <v>66</v>
      </c>
      <c r="M6" s="2" t="s">
        <v>67</v>
      </c>
    </row>
    <row r="7" spans="1:15" ht="24" x14ac:dyDescent="0.3">
      <c r="A7" s="88"/>
      <c r="B7" s="88" t="s">
        <v>9</v>
      </c>
      <c r="C7" s="88" t="s">
        <v>10</v>
      </c>
      <c r="D7" s="90" t="s">
        <v>0</v>
      </c>
      <c r="E7" s="91"/>
      <c r="F7" s="91"/>
      <c r="G7" s="91"/>
      <c r="H7" s="91"/>
      <c r="I7" s="92"/>
      <c r="J7" s="88" t="s">
        <v>11</v>
      </c>
      <c r="K7" s="88" t="s">
        <v>12</v>
      </c>
      <c r="L7" s="88" t="s">
        <v>13</v>
      </c>
      <c r="M7" s="88" t="s">
        <v>68</v>
      </c>
      <c r="N7" s="63" t="s">
        <v>14</v>
      </c>
      <c r="O7" s="88" t="s">
        <v>15</v>
      </c>
    </row>
    <row r="8" spans="1:15" x14ac:dyDescent="0.3">
      <c r="A8" s="89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89"/>
      <c r="K8" s="89"/>
      <c r="L8" s="89"/>
      <c r="M8" s="89"/>
      <c r="N8" s="63"/>
      <c r="O8" s="89"/>
    </row>
    <row r="9" spans="1:15" x14ac:dyDescent="0.3">
      <c r="A9" s="85" t="s">
        <v>61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  <c r="O9" s="24"/>
    </row>
    <row r="10" spans="1:15" x14ac:dyDescent="0.3">
      <c r="A10" s="7"/>
      <c r="B10" s="13">
        <v>11</v>
      </c>
      <c r="C10" s="13" t="s">
        <v>79</v>
      </c>
      <c r="D10" s="12">
        <v>27</v>
      </c>
      <c r="E10" s="12">
        <v>27</v>
      </c>
      <c r="F10" s="10">
        <v>29</v>
      </c>
      <c r="G10" s="10">
        <v>27</v>
      </c>
      <c r="H10" s="10"/>
      <c r="I10" s="10"/>
      <c r="J10" s="10">
        <f>K10/4</f>
        <v>27.5</v>
      </c>
      <c r="K10" s="10">
        <f>D10+E10+F10+G10</f>
        <v>110</v>
      </c>
      <c r="L10" s="10"/>
      <c r="M10" s="10"/>
      <c r="N10" s="10">
        <f>K10-L10</f>
        <v>110</v>
      </c>
      <c r="O10" s="55">
        <v>3</v>
      </c>
    </row>
    <row r="11" spans="1:15" ht="26.4" customHeight="1" x14ac:dyDescent="0.3">
      <c r="A11" s="71" t="s">
        <v>40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3"/>
      <c r="O11" s="24"/>
    </row>
    <row r="12" spans="1:15" x14ac:dyDescent="0.3">
      <c r="A12" s="7"/>
      <c r="B12" s="13">
        <v>12</v>
      </c>
      <c r="C12" s="13" t="s">
        <v>99</v>
      </c>
      <c r="D12" s="12">
        <v>28</v>
      </c>
      <c r="E12" s="12">
        <v>29</v>
      </c>
      <c r="F12" s="10">
        <v>27</v>
      </c>
      <c r="G12" s="10">
        <v>29</v>
      </c>
      <c r="H12" s="10"/>
      <c r="I12" s="10"/>
      <c r="J12" s="10">
        <f t="shared" ref="J12:J14" si="0">K12/4</f>
        <v>28.25</v>
      </c>
      <c r="K12" s="10">
        <f>D12+E12+F12+G12</f>
        <v>113</v>
      </c>
      <c r="L12" s="11"/>
      <c r="M12" s="11"/>
      <c r="N12" s="10">
        <f>K12-L12</f>
        <v>113</v>
      </c>
      <c r="O12" s="55">
        <v>3</v>
      </c>
    </row>
    <row r="13" spans="1:15" x14ac:dyDescent="0.3">
      <c r="A13" s="7"/>
      <c r="B13" s="13">
        <v>13</v>
      </c>
      <c r="C13" s="13" t="s">
        <v>78</v>
      </c>
      <c r="D13" s="12">
        <v>29</v>
      </c>
      <c r="E13" s="12">
        <v>28</v>
      </c>
      <c r="F13" s="10">
        <v>30</v>
      </c>
      <c r="G13" s="10">
        <v>28</v>
      </c>
      <c r="H13" s="10"/>
      <c r="I13" s="10"/>
      <c r="J13" s="10">
        <f t="shared" si="0"/>
        <v>28.75</v>
      </c>
      <c r="K13" s="10">
        <f>D13+E13+F13+G13</f>
        <v>115</v>
      </c>
      <c r="L13" s="11"/>
      <c r="M13" s="11"/>
      <c r="N13" s="10">
        <f>K13-L13</f>
        <v>115</v>
      </c>
      <c r="O13" s="55">
        <v>2</v>
      </c>
    </row>
    <row r="14" spans="1:15" x14ac:dyDescent="0.3">
      <c r="A14" s="7"/>
      <c r="B14" s="13">
        <v>14</v>
      </c>
      <c r="C14" s="13" t="s">
        <v>100</v>
      </c>
      <c r="D14" s="12">
        <v>30</v>
      </c>
      <c r="E14" s="12">
        <v>30</v>
      </c>
      <c r="F14" s="10">
        <v>28</v>
      </c>
      <c r="G14" s="10">
        <v>30</v>
      </c>
      <c r="H14" s="10"/>
      <c r="I14" s="10"/>
      <c r="J14" s="10">
        <f t="shared" si="0"/>
        <v>29.5</v>
      </c>
      <c r="K14" s="10">
        <f>D14+E14+F14+G14</f>
        <v>118</v>
      </c>
      <c r="L14" s="11"/>
      <c r="M14" s="11"/>
      <c r="N14" s="10">
        <f>K14-L14</f>
        <v>118</v>
      </c>
      <c r="O14" s="55">
        <v>1</v>
      </c>
    </row>
  </sheetData>
  <customSheetViews>
    <customSheetView guid="{1072D75B-0AC1-416E-A10D-B13A3FBC1064}" showPageBreaks="1" fitToPage="1">
      <selection activeCell="L16" sqref="L16"/>
      <pageMargins left="0.7" right="0.7" top="0.75" bottom="0.75" header="0.3" footer="0.3"/>
      <pageSetup paperSize="9" scale="72" orientation="landscape" r:id="rId1"/>
    </customSheetView>
    <customSheetView guid="{866FDC52-0556-47D2-B5EF-E89266D7BA7B}">
      <selection activeCell="C21" sqref="C21"/>
      <pageMargins left="0.7" right="0.7" top="0.75" bottom="0.75" header="0.3" footer="0.3"/>
      <pageSetup paperSize="9" orientation="portrait" r:id="rId2"/>
    </customSheetView>
    <customSheetView guid="{8EE77AE5-7066-4865-A043-C21D77FEC554}">
      <selection activeCell="C26" sqref="C26"/>
      <pageMargins left="0.7" right="0.7" top="0.75" bottom="0.75" header="0.3" footer="0.3"/>
      <pageSetup paperSize="9" orientation="portrait" r:id="rId3"/>
    </customSheetView>
  </customSheetViews>
  <mergeCells count="10">
    <mergeCell ref="L7:L8"/>
    <mergeCell ref="M7:M8"/>
    <mergeCell ref="O7:O8"/>
    <mergeCell ref="A9:M9"/>
    <mergeCell ref="A7:A8"/>
    <mergeCell ref="B7:B8"/>
    <mergeCell ref="C7:C8"/>
    <mergeCell ref="D7:I7"/>
    <mergeCell ref="J7:J8"/>
    <mergeCell ref="K7:K8"/>
  </mergeCells>
  <conditionalFormatting sqref="D10:I10">
    <cfRule type="cellIs" dxfId="89" priority="19" operator="lessThanOrEqual">
      <formula>$J$10-3</formula>
    </cfRule>
    <cfRule type="cellIs" dxfId="88" priority="20" operator="greaterThanOrEqual">
      <formula>$J$10+3</formula>
    </cfRule>
  </conditionalFormatting>
  <conditionalFormatting sqref="D12:I12">
    <cfRule type="cellIs" dxfId="87" priority="17" operator="lessThanOrEqual">
      <formula>$J$12-3</formula>
    </cfRule>
    <cfRule type="cellIs" dxfId="86" priority="18" operator="greaterThanOrEqual">
      <formula>$J$12+3</formula>
    </cfRule>
  </conditionalFormatting>
  <conditionalFormatting sqref="D13:I13">
    <cfRule type="cellIs" dxfId="85" priority="15" operator="lessThanOrEqual">
      <formula>$J$13-3</formula>
    </cfRule>
    <cfRule type="cellIs" dxfId="84" priority="16" operator="greaterThanOrEqual">
      <formula>$J$13+3</formula>
    </cfRule>
  </conditionalFormatting>
  <conditionalFormatting sqref="D14:I14">
    <cfRule type="cellIs" dxfId="83" priority="13" operator="lessThanOrEqual">
      <formula>$J$14-3</formula>
    </cfRule>
    <cfRule type="cellIs" dxfId="82" priority="14" operator="greaterThanOrEqual">
      <formula>$J$14+3</formula>
    </cfRule>
  </conditionalFormatting>
  <pageMargins left="0.7" right="0.7" top="0.75" bottom="0.75" header="0.3" footer="0.3"/>
  <pageSetup paperSize="9" scale="72" orientation="landscape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5"/>
  <sheetViews>
    <sheetView tabSelected="1" workbookViewId="0">
      <selection activeCell="F23" sqref="F23"/>
    </sheetView>
  </sheetViews>
  <sheetFormatPr defaultRowHeight="14.4" x14ac:dyDescent="0.3"/>
  <cols>
    <col min="1" max="1" width="9.109375" customWidth="1"/>
    <col min="3" max="3" width="19.6640625" customWidth="1"/>
    <col min="4" max="4" width="15.5546875" customWidth="1"/>
    <col min="5" max="5" width="18.33203125" customWidth="1"/>
    <col min="6" max="6" width="15.6640625" customWidth="1"/>
    <col min="7" max="7" width="17.33203125" customWidth="1"/>
  </cols>
  <sheetData>
    <row r="1" spans="1:14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</row>
    <row r="6" spans="1:14" x14ac:dyDescent="0.3">
      <c r="D6" t="s">
        <v>63</v>
      </c>
      <c r="E6" t="s">
        <v>64</v>
      </c>
      <c r="F6" t="s">
        <v>65</v>
      </c>
      <c r="G6" t="s">
        <v>60</v>
      </c>
      <c r="K6" t="s">
        <v>74</v>
      </c>
    </row>
    <row r="7" spans="1:14" ht="24" x14ac:dyDescent="0.3">
      <c r="A7" s="32"/>
      <c r="B7" s="32" t="s">
        <v>9</v>
      </c>
      <c r="C7" s="32" t="s">
        <v>10</v>
      </c>
      <c r="D7" s="36" t="s">
        <v>0</v>
      </c>
      <c r="E7" s="37"/>
      <c r="F7" s="37"/>
      <c r="G7" s="37"/>
      <c r="H7" s="37"/>
      <c r="I7" s="32" t="s">
        <v>11</v>
      </c>
      <c r="J7" s="32" t="s">
        <v>12</v>
      </c>
      <c r="K7" s="32" t="s">
        <v>13</v>
      </c>
      <c r="L7" s="32" t="s">
        <v>14</v>
      </c>
      <c r="M7" s="39" t="s">
        <v>42</v>
      </c>
      <c r="N7" s="32" t="s">
        <v>15</v>
      </c>
    </row>
    <row r="8" spans="1:14" x14ac:dyDescent="0.3">
      <c r="A8" s="32"/>
      <c r="B8" s="32"/>
      <c r="C8" s="32"/>
      <c r="D8" s="7">
        <v>1</v>
      </c>
      <c r="E8" s="7">
        <v>2</v>
      </c>
      <c r="F8" s="7">
        <v>3</v>
      </c>
      <c r="G8" s="7">
        <v>4</v>
      </c>
      <c r="H8" s="7">
        <v>5</v>
      </c>
      <c r="I8" s="32"/>
      <c r="J8" s="32"/>
      <c r="K8" s="32"/>
      <c r="L8" s="32"/>
      <c r="M8" s="39"/>
      <c r="N8" s="32"/>
    </row>
    <row r="9" spans="1:14" x14ac:dyDescent="0.3">
      <c r="A9" s="33" t="s">
        <v>16</v>
      </c>
      <c r="B9" s="34"/>
      <c r="C9" s="34"/>
      <c r="D9" s="40"/>
      <c r="E9" s="40"/>
      <c r="F9" s="40"/>
      <c r="G9" s="40"/>
      <c r="H9" s="40"/>
      <c r="I9" s="40"/>
      <c r="J9" s="40"/>
      <c r="K9" s="40"/>
      <c r="L9" s="44"/>
    </row>
    <row r="10" spans="1:14" ht="15.6" x14ac:dyDescent="0.3">
      <c r="A10" s="10"/>
      <c r="B10" s="10">
        <v>26</v>
      </c>
      <c r="C10" s="49" t="s">
        <v>75</v>
      </c>
      <c r="D10" s="48">
        <v>28</v>
      </c>
      <c r="E10" s="48">
        <v>28</v>
      </c>
      <c r="F10" s="48">
        <v>29</v>
      </c>
      <c r="G10" s="48">
        <v>29</v>
      </c>
      <c r="H10" s="48"/>
      <c r="I10" s="48">
        <f t="shared" ref="I10:I11" si="0">J10/4</f>
        <v>28.5</v>
      </c>
      <c r="J10" s="48">
        <f>D10+E10+F10+G10</f>
        <v>114</v>
      </c>
      <c r="K10" s="14">
        <v>5</v>
      </c>
      <c r="L10" s="12">
        <f>J10-K10</f>
        <v>109</v>
      </c>
      <c r="M10" s="12"/>
      <c r="N10" s="65">
        <v>2</v>
      </c>
    </row>
    <row r="11" spans="1:14" ht="15.6" x14ac:dyDescent="0.3">
      <c r="A11" s="10"/>
      <c r="B11" s="10">
        <v>28</v>
      </c>
      <c r="C11" s="49" t="s">
        <v>76</v>
      </c>
      <c r="D11" s="48">
        <v>29</v>
      </c>
      <c r="E11" s="48">
        <v>29</v>
      </c>
      <c r="F11" s="48">
        <v>30</v>
      </c>
      <c r="G11" s="48">
        <v>30</v>
      </c>
      <c r="H11" s="48"/>
      <c r="I11" s="48">
        <f t="shared" si="0"/>
        <v>29.5</v>
      </c>
      <c r="J11" s="48">
        <f>D11+E11+F11+G11</f>
        <v>118</v>
      </c>
      <c r="K11" s="14"/>
      <c r="L11" s="12">
        <f>J11-K11</f>
        <v>118</v>
      </c>
      <c r="M11" s="12"/>
      <c r="N11" s="65">
        <v>1</v>
      </c>
    </row>
    <row r="12" spans="1:14" x14ac:dyDescent="0.3">
      <c r="A12" s="64" t="s">
        <v>18</v>
      </c>
      <c r="C12" s="50"/>
      <c r="D12" s="50"/>
      <c r="E12" s="50"/>
      <c r="F12" s="50"/>
      <c r="G12" s="50"/>
      <c r="H12" s="50"/>
      <c r="I12" s="48"/>
      <c r="J12" s="48"/>
      <c r="L12" s="12"/>
      <c r="M12" s="10"/>
      <c r="N12" s="55"/>
    </row>
    <row r="13" spans="1:14" ht="15" thickBot="1" x14ac:dyDescent="0.35">
      <c r="A13" s="10"/>
      <c r="B13" s="10">
        <v>29</v>
      </c>
      <c r="C13" s="74" t="s">
        <v>77</v>
      </c>
      <c r="D13" s="48">
        <v>30</v>
      </c>
      <c r="E13" s="48">
        <v>30</v>
      </c>
      <c r="F13" s="48">
        <v>30</v>
      </c>
      <c r="G13" s="48">
        <v>30</v>
      </c>
      <c r="H13" s="48"/>
      <c r="I13" s="48">
        <f>J13/4</f>
        <v>30</v>
      </c>
      <c r="J13" s="48">
        <f>D13+E13+F13+G13</f>
        <v>120</v>
      </c>
      <c r="K13" s="11">
        <v>5</v>
      </c>
      <c r="L13" s="12">
        <f>J13-K13</f>
        <v>115</v>
      </c>
      <c r="M13" s="10"/>
      <c r="N13" s="55">
        <v>1</v>
      </c>
    </row>
    <row r="14" spans="1:14" ht="15" thickBot="1" x14ac:dyDescent="0.35">
      <c r="A14" s="10"/>
      <c r="B14" s="10">
        <v>30</v>
      </c>
      <c r="C14" s="74" t="s">
        <v>78</v>
      </c>
      <c r="D14" s="48">
        <v>29</v>
      </c>
      <c r="E14" s="48">
        <v>29</v>
      </c>
      <c r="F14" s="48">
        <v>29</v>
      </c>
      <c r="G14" s="48">
        <v>29</v>
      </c>
      <c r="H14" s="48"/>
      <c r="I14" s="48">
        <f>J14/4</f>
        <v>29</v>
      </c>
      <c r="J14" s="48">
        <f>D14+E14+F14+G14</f>
        <v>116</v>
      </c>
      <c r="K14" s="11">
        <v>14</v>
      </c>
      <c r="L14" s="12">
        <f>J14-K14</f>
        <v>102</v>
      </c>
      <c r="M14" s="10"/>
      <c r="N14" s="55">
        <v>2</v>
      </c>
    </row>
    <row r="15" spans="1:14" x14ac:dyDescent="0.3">
      <c r="A15" s="41"/>
      <c r="C15" s="50"/>
      <c r="D15" s="50"/>
      <c r="E15" s="50"/>
      <c r="F15" s="50"/>
      <c r="G15" s="50"/>
      <c r="H15" s="50"/>
      <c r="I15" s="50"/>
      <c r="J15" s="50"/>
      <c r="M15" s="10"/>
      <c r="N15" s="55"/>
    </row>
  </sheetData>
  <customSheetViews>
    <customSheetView guid="{1072D75B-0AC1-416E-A10D-B13A3FBC1064}" showPageBreaks="1" fitToPage="1">
      <selection activeCell="F23" sqref="F23"/>
      <pageMargins left="0.7" right="0.7" top="0.75" bottom="0.75" header="0.3" footer="0.3"/>
      <pageSetup paperSize="9" scale="78" orientation="landscape" r:id="rId1"/>
    </customSheetView>
    <customSheetView guid="{8EE77AE5-7066-4865-A043-C21D77FEC554}">
      <selection activeCell="C4" sqref="C4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scale="78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"/>
  <sheetViews>
    <sheetView workbookViewId="0">
      <selection activeCell="C10" sqref="C10"/>
    </sheetView>
  </sheetViews>
  <sheetFormatPr defaultRowHeight="14.4" x14ac:dyDescent="0.3"/>
  <cols>
    <col min="3" max="3" width="18.5546875" bestFit="1" customWidth="1"/>
    <col min="4" max="4" width="12.109375" customWidth="1"/>
    <col min="5" max="5" width="10.88671875" customWidth="1"/>
    <col min="12" max="12" width="12" customWidth="1"/>
    <col min="13" max="13" width="11.33203125" customWidth="1"/>
  </cols>
  <sheetData>
    <row r="1" spans="1:19" x14ac:dyDescent="0.3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9" x14ac:dyDescent="0.3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9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9" x14ac:dyDescent="0.3">
      <c r="A6" s="2"/>
      <c r="B6" s="2"/>
      <c r="C6" s="2"/>
      <c r="D6" s="2" t="s">
        <v>85</v>
      </c>
      <c r="E6" s="2" t="s">
        <v>86</v>
      </c>
      <c r="F6" s="2" t="s">
        <v>83</v>
      </c>
      <c r="G6" s="2" t="s">
        <v>82</v>
      </c>
      <c r="H6" s="2"/>
      <c r="I6" s="2"/>
      <c r="J6" s="2"/>
      <c r="K6" s="2"/>
      <c r="L6" s="2" t="s">
        <v>69</v>
      </c>
      <c r="M6" s="2" t="s">
        <v>70</v>
      </c>
      <c r="N6" t="s">
        <v>71</v>
      </c>
      <c r="O6" s="2" t="s">
        <v>72</v>
      </c>
      <c r="P6" s="2" t="s">
        <v>73</v>
      </c>
      <c r="Q6" s="2"/>
    </row>
    <row r="7" spans="1:19" ht="24" x14ac:dyDescent="0.3">
      <c r="A7" s="88" t="s">
        <v>8</v>
      </c>
      <c r="B7" s="88" t="s">
        <v>9</v>
      </c>
      <c r="C7" s="88" t="s">
        <v>10</v>
      </c>
      <c r="D7" s="90" t="s">
        <v>0</v>
      </c>
      <c r="E7" s="91"/>
      <c r="F7" s="91"/>
      <c r="G7" s="91"/>
      <c r="H7" s="91"/>
      <c r="I7" s="92"/>
      <c r="J7" s="88" t="s">
        <v>11</v>
      </c>
      <c r="K7" s="88" t="s">
        <v>12</v>
      </c>
      <c r="L7" s="88" t="s">
        <v>13</v>
      </c>
      <c r="M7" s="66" t="s">
        <v>13</v>
      </c>
      <c r="N7" s="66" t="s">
        <v>13</v>
      </c>
      <c r="O7" s="66" t="s">
        <v>13</v>
      </c>
      <c r="P7" s="67" t="s">
        <v>13</v>
      </c>
      <c r="Q7" s="67" t="s">
        <v>13</v>
      </c>
      <c r="R7" s="66" t="s">
        <v>14</v>
      </c>
      <c r="S7" s="66" t="s">
        <v>15</v>
      </c>
    </row>
    <row r="8" spans="1:19" ht="14.4" customHeight="1" x14ac:dyDescent="0.3">
      <c r="A8" s="89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89"/>
      <c r="K8" s="89"/>
      <c r="L8" s="89"/>
      <c r="M8" s="66"/>
      <c r="N8" s="66"/>
      <c r="O8" s="66"/>
      <c r="P8" s="67"/>
      <c r="Q8" s="67"/>
      <c r="R8" s="66"/>
      <c r="S8" s="66"/>
    </row>
    <row r="9" spans="1:19" x14ac:dyDescent="0.3">
      <c r="A9" s="85" t="s">
        <v>18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  <c r="N9" s="55"/>
      <c r="O9" s="55"/>
      <c r="P9" s="55"/>
      <c r="Q9" s="55"/>
      <c r="R9" s="55"/>
      <c r="S9" s="55"/>
    </row>
    <row r="10" spans="1:19" x14ac:dyDescent="0.3">
      <c r="A10" s="10">
        <v>1</v>
      </c>
      <c r="B10" s="10"/>
      <c r="C10" s="10" t="s">
        <v>77</v>
      </c>
      <c r="D10" s="10">
        <v>28</v>
      </c>
      <c r="E10" s="48">
        <v>30</v>
      </c>
      <c r="F10" s="48">
        <v>28</v>
      </c>
      <c r="G10" s="10">
        <v>28</v>
      </c>
      <c r="H10" s="10"/>
      <c r="I10" s="10"/>
      <c r="J10" s="10">
        <f>K10/4</f>
        <v>28.5</v>
      </c>
      <c r="K10" s="10">
        <f>D10+E10+F10+G10</f>
        <v>114</v>
      </c>
      <c r="L10" s="14"/>
      <c r="M10" s="10"/>
      <c r="N10" s="52"/>
      <c r="O10" s="52"/>
      <c r="P10" s="52"/>
      <c r="Q10" s="52"/>
      <c r="R10" s="52"/>
      <c r="S10" s="52">
        <v>2</v>
      </c>
    </row>
  </sheetData>
  <customSheetViews>
    <customSheetView guid="{1072D75B-0AC1-416E-A10D-B13A3FBC1064}" showPageBreaks="1" fitToPage="1">
      <selection activeCell="C10" sqref="C10"/>
      <pageMargins left="0.7" right="0.7" top="0.75" bottom="0.75" header="0.3" footer="0.3"/>
      <pageSetup paperSize="9" scale="69" orientation="landscape" r:id="rId1"/>
    </customSheetView>
    <customSheetView guid="{866FDC52-0556-47D2-B5EF-E89266D7BA7B}">
      <selection activeCell="F25" sqref="F25"/>
      <pageMargins left="0.7" right="0.7" top="0.75" bottom="0.75" header="0.3" footer="0.3"/>
    </customSheetView>
    <customSheetView guid="{8EE77AE5-7066-4865-A043-C21D77FEC554}">
      <selection activeCell="F21" sqref="F21"/>
      <pageMargins left="0.7" right="0.7" top="0.75" bottom="0.75" header="0.3" footer="0.3"/>
    </customSheetView>
  </customSheetViews>
  <mergeCells count="8">
    <mergeCell ref="A9:M9"/>
    <mergeCell ref="A7:A8"/>
    <mergeCell ref="B7:B8"/>
    <mergeCell ref="C7:C8"/>
    <mergeCell ref="D7:I7"/>
    <mergeCell ref="J7:J8"/>
    <mergeCell ref="K7:K8"/>
    <mergeCell ref="L7:L8"/>
  </mergeCells>
  <conditionalFormatting sqref="D10:I10">
    <cfRule type="cellIs" dxfId="81" priority="7" operator="lessThanOrEqual">
      <formula>$J$10-3</formula>
    </cfRule>
    <cfRule type="cellIs" dxfId="80" priority="8" operator="greaterThanOrEqual">
      <formula>$J$10+3</formula>
    </cfRule>
  </conditionalFormatting>
  <pageMargins left="0.7" right="0.7" top="0.75" bottom="0.75" header="0.3" footer="0.3"/>
  <pageSetup paperSize="9" scale="69" orientation="landscape"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0"/>
  <sheetViews>
    <sheetView workbookViewId="0">
      <selection activeCell="B29" sqref="B29"/>
    </sheetView>
  </sheetViews>
  <sheetFormatPr defaultRowHeight="14.4" x14ac:dyDescent="0.3"/>
  <cols>
    <col min="3" max="3" width="18.5546875" bestFit="1" customWidth="1"/>
    <col min="5" max="5" width="11.21875" customWidth="1"/>
  </cols>
  <sheetData>
    <row r="1" spans="1:14" x14ac:dyDescent="0.3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  <c r="M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  <c r="M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  <c r="M5" s="2"/>
    </row>
    <row r="6" spans="1:14" x14ac:dyDescent="0.3">
      <c r="A6" s="2"/>
      <c r="B6" s="2"/>
      <c r="C6" s="2"/>
      <c r="D6" s="2" t="s">
        <v>84</v>
      </c>
      <c r="E6" s="2" t="s">
        <v>80</v>
      </c>
      <c r="F6" s="2" t="s">
        <v>83</v>
      </c>
      <c r="G6" s="2" t="s">
        <v>82</v>
      </c>
      <c r="H6" s="2"/>
      <c r="I6" s="2"/>
      <c r="J6" s="2"/>
      <c r="K6" s="2"/>
      <c r="L6" s="2"/>
      <c r="M6" s="2"/>
    </row>
    <row r="7" spans="1:14" x14ac:dyDescent="0.3">
      <c r="A7" s="88"/>
      <c r="B7" s="88" t="s">
        <v>9</v>
      </c>
      <c r="C7" s="88" t="s">
        <v>10</v>
      </c>
      <c r="D7" s="90" t="s">
        <v>0</v>
      </c>
      <c r="E7" s="91"/>
      <c r="F7" s="91"/>
      <c r="G7" s="91"/>
      <c r="H7" s="91"/>
      <c r="I7" s="92"/>
      <c r="J7" s="88" t="s">
        <v>11</v>
      </c>
      <c r="K7" s="88" t="s">
        <v>12</v>
      </c>
      <c r="L7" s="88" t="s">
        <v>13</v>
      </c>
      <c r="M7" s="88" t="s">
        <v>14</v>
      </c>
      <c r="N7" s="88" t="s">
        <v>15</v>
      </c>
    </row>
    <row r="8" spans="1:14" x14ac:dyDescent="0.3">
      <c r="A8" s="89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89"/>
      <c r="K8" s="89"/>
      <c r="L8" s="89"/>
      <c r="M8" s="89"/>
      <c r="N8" s="89"/>
    </row>
    <row r="9" spans="1:14" x14ac:dyDescent="0.3">
      <c r="A9" s="85" t="s">
        <v>18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  <c r="N9" s="55"/>
    </row>
    <row r="10" spans="1:14" x14ac:dyDescent="0.3">
      <c r="A10" s="10"/>
      <c r="B10" s="10">
        <v>1</v>
      </c>
      <c r="C10" s="10" t="s">
        <v>77</v>
      </c>
      <c r="D10" s="17">
        <v>29</v>
      </c>
      <c r="E10" s="17">
        <v>29</v>
      </c>
      <c r="F10" s="10">
        <v>28</v>
      </c>
      <c r="G10" s="10">
        <v>29</v>
      </c>
      <c r="H10" s="10"/>
      <c r="I10" s="10"/>
      <c r="J10" s="10">
        <f>K10/4</f>
        <v>28.75</v>
      </c>
      <c r="K10" s="10">
        <f>D10+E10+F10+G10</f>
        <v>115</v>
      </c>
      <c r="L10" s="14"/>
      <c r="M10" s="10"/>
      <c r="N10" s="52">
        <v>2</v>
      </c>
    </row>
  </sheetData>
  <customSheetViews>
    <customSheetView guid="{1072D75B-0AC1-416E-A10D-B13A3FBC1064}" showPageBreaks="1" fitToPage="1">
      <selection activeCell="B29" sqref="B29"/>
      <pageMargins left="0.7" right="0.7" top="0.75" bottom="0.75" header="0.3" footer="0.3"/>
      <pageSetup paperSize="9" scale="96" orientation="landscape" r:id="rId1"/>
    </customSheetView>
    <customSheetView guid="{866FDC52-0556-47D2-B5EF-E89266D7BA7B}">
      <selection activeCell="H26" sqref="H26"/>
      <pageMargins left="0.7" right="0.7" top="0.75" bottom="0.75" header="0.3" footer="0.3"/>
    </customSheetView>
    <customSheetView guid="{8EE77AE5-7066-4865-A043-C21D77FEC554}">
      <selection activeCell="H30" sqref="H30"/>
      <pageMargins left="0.7" right="0.7" top="0.75" bottom="0.75" header="0.3" footer="0.3"/>
    </customSheetView>
  </customSheetViews>
  <mergeCells count="10">
    <mergeCell ref="N7:N8"/>
    <mergeCell ref="A9:M9"/>
    <mergeCell ref="A7:A8"/>
    <mergeCell ref="B7:B8"/>
    <mergeCell ref="C7:C8"/>
    <mergeCell ref="D7:I7"/>
    <mergeCell ref="J7:J8"/>
    <mergeCell ref="K7:K8"/>
    <mergeCell ref="L7:L8"/>
    <mergeCell ref="M7:M8"/>
  </mergeCells>
  <conditionalFormatting sqref="D10:I10">
    <cfRule type="cellIs" dxfId="79" priority="19" operator="lessThanOrEqual">
      <formula>$J$10-3</formula>
    </cfRule>
    <cfRule type="cellIs" dxfId="78" priority="20" operator="greaterThanOrEqual">
      <formula>$J$10+3</formula>
    </cfRule>
  </conditionalFormatting>
  <pageMargins left="0.7" right="0.7" top="0.75" bottom="0.75" header="0.3" footer="0.3"/>
  <pageSetup paperSize="9" scale="96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4"/>
  <sheetViews>
    <sheetView workbookViewId="0">
      <selection activeCell="E10" sqref="E10"/>
    </sheetView>
  </sheetViews>
  <sheetFormatPr defaultRowHeight="14.4" x14ac:dyDescent="0.3"/>
  <cols>
    <col min="1" max="1" width="14.33203125" customWidth="1"/>
    <col min="3" max="3" width="19.109375" bestFit="1" customWidth="1"/>
    <col min="6" max="6" width="11.5546875" customWidth="1"/>
  </cols>
  <sheetData>
    <row r="1" spans="1:15" x14ac:dyDescent="0.3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5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5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5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5" x14ac:dyDescent="0.3">
      <c r="A6" s="2"/>
      <c r="B6" s="2"/>
      <c r="C6" s="2"/>
      <c r="D6" s="2" t="s">
        <v>80</v>
      </c>
      <c r="E6" s="2" t="s">
        <v>107</v>
      </c>
      <c r="F6" s="2" t="s">
        <v>86</v>
      </c>
      <c r="G6" s="2"/>
      <c r="H6" s="2"/>
      <c r="I6" s="2"/>
      <c r="J6" s="2"/>
      <c r="K6" s="2"/>
      <c r="L6" s="2"/>
    </row>
    <row r="7" spans="1:15" x14ac:dyDescent="0.3">
      <c r="A7" s="88"/>
      <c r="B7" s="88" t="s">
        <v>9</v>
      </c>
      <c r="C7" s="88" t="s">
        <v>10</v>
      </c>
      <c r="D7" s="90" t="s">
        <v>0</v>
      </c>
      <c r="E7" s="91"/>
      <c r="F7" s="91"/>
      <c r="G7" s="91"/>
      <c r="H7" s="92"/>
      <c r="I7" s="88" t="s">
        <v>11</v>
      </c>
      <c r="J7" s="88" t="s">
        <v>12</v>
      </c>
      <c r="K7" s="88" t="s">
        <v>13</v>
      </c>
      <c r="L7" s="88" t="s">
        <v>14</v>
      </c>
      <c r="M7" s="93" t="s">
        <v>42</v>
      </c>
      <c r="N7" s="16" t="s">
        <v>15</v>
      </c>
    </row>
    <row r="8" spans="1:15" x14ac:dyDescent="0.3">
      <c r="A8" s="89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89"/>
      <c r="J8" s="89"/>
      <c r="K8" s="89"/>
      <c r="L8" s="89"/>
      <c r="M8" s="94"/>
      <c r="N8" s="16"/>
    </row>
    <row r="9" spans="1:15" x14ac:dyDescent="0.3">
      <c r="A9" s="85" t="s">
        <v>108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5" ht="15" thickBot="1" x14ac:dyDescent="0.35">
      <c r="A10" s="10"/>
      <c r="B10" s="48">
        <v>26</v>
      </c>
      <c r="C10" s="74" t="s">
        <v>77</v>
      </c>
      <c r="D10" s="48">
        <v>28</v>
      </c>
      <c r="E10" s="48">
        <v>30</v>
      </c>
      <c r="F10" s="48">
        <v>28</v>
      </c>
      <c r="G10" s="48"/>
      <c r="H10" s="48"/>
      <c r="I10" s="48">
        <f>J10/3</f>
        <v>28.666666666666668</v>
      </c>
      <c r="J10" s="48">
        <f>D10+E10+F10</f>
        <v>86</v>
      </c>
      <c r="K10" s="56"/>
      <c r="L10" s="48"/>
      <c r="M10" s="48"/>
      <c r="N10" s="52">
        <v>2</v>
      </c>
      <c r="O10" s="50"/>
    </row>
    <row r="11" spans="1:15" x14ac:dyDescent="0.3">
      <c r="A11" s="7" t="s">
        <v>106</v>
      </c>
      <c r="B11" s="10"/>
      <c r="C11" s="10"/>
      <c r="D11" s="10"/>
      <c r="E11" s="10"/>
      <c r="F11" s="10"/>
      <c r="G11" s="10"/>
      <c r="H11" s="10"/>
      <c r="I11" s="48"/>
      <c r="J11" s="48"/>
      <c r="K11" s="14"/>
      <c r="L11" s="10"/>
      <c r="N11" s="52"/>
    </row>
    <row r="12" spans="1:15" ht="15" thickBot="1" x14ac:dyDescent="0.35">
      <c r="A12" s="10"/>
      <c r="B12" s="48">
        <v>28</v>
      </c>
      <c r="C12" s="74" t="s">
        <v>110</v>
      </c>
      <c r="D12" s="48">
        <v>28</v>
      </c>
      <c r="E12" s="48">
        <v>29</v>
      </c>
      <c r="F12" s="48">
        <v>28</v>
      </c>
      <c r="G12" s="48"/>
      <c r="H12" s="48"/>
      <c r="I12" s="48">
        <f t="shared" ref="I12:I14" si="0">J12/3</f>
        <v>28.333333333333332</v>
      </c>
      <c r="J12" s="48">
        <f t="shared" ref="J12:J14" si="1">D12+E12+F12</f>
        <v>85</v>
      </c>
      <c r="K12" s="56"/>
      <c r="L12" s="48"/>
      <c r="M12" s="48"/>
      <c r="N12" s="52">
        <v>3</v>
      </c>
    </row>
    <row r="13" spans="1:15" ht="15" thickBot="1" x14ac:dyDescent="0.35">
      <c r="A13" s="10"/>
      <c r="B13" s="48">
        <v>29</v>
      </c>
      <c r="C13" s="74" t="s">
        <v>111</v>
      </c>
      <c r="D13" s="48">
        <v>29</v>
      </c>
      <c r="E13" s="48">
        <v>28</v>
      </c>
      <c r="F13" s="48">
        <v>29</v>
      </c>
      <c r="G13" s="48"/>
      <c r="H13" s="48"/>
      <c r="I13" s="48">
        <f t="shared" si="0"/>
        <v>28.666666666666668</v>
      </c>
      <c r="J13" s="48">
        <f t="shared" si="1"/>
        <v>86</v>
      </c>
      <c r="K13" s="56"/>
      <c r="L13" s="48"/>
      <c r="M13" s="48"/>
      <c r="N13" s="52">
        <v>2</v>
      </c>
    </row>
    <row r="14" spans="1:15" ht="15" thickBot="1" x14ac:dyDescent="0.35">
      <c r="A14" s="10"/>
      <c r="B14" s="48">
        <v>30</v>
      </c>
      <c r="C14" s="74" t="s">
        <v>109</v>
      </c>
      <c r="D14" s="48">
        <v>30</v>
      </c>
      <c r="E14" s="48">
        <v>30</v>
      </c>
      <c r="F14" s="48">
        <v>30</v>
      </c>
      <c r="G14" s="48"/>
      <c r="H14" s="48"/>
      <c r="I14" s="48">
        <f t="shared" si="0"/>
        <v>30</v>
      </c>
      <c r="J14" s="48">
        <f t="shared" si="1"/>
        <v>90</v>
      </c>
      <c r="K14" s="56"/>
      <c r="L14" s="48"/>
      <c r="M14" s="48"/>
      <c r="N14" s="52">
        <v>1</v>
      </c>
    </row>
  </sheetData>
  <customSheetViews>
    <customSheetView guid="{1072D75B-0AC1-416E-A10D-B13A3FBC1064}" showPageBreaks="1" fitToPage="1">
      <selection activeCell="E10" sqref="E10"/>
      <pageMargins left="0.7" right="0.7" top="0.75" bottom="0.75" header="0.3" footer="0.3"/>
      <pageSetup paperSize="9" scale="86" orientation="landscape" r:id="rId1"/>
    </customSheetView>
    <customSheetView guid="{866FDC52-0556-47D2-B5EF-E89266D7BA7B}">
      <selection activeCell="L28" sqref="L28"/>
      <pageMargins left="0.7" right="0.7" top="0.75" bottom="0.75" header="0.3" footer="0.3"/>
    </customSheetView>
    <customSheetView guid="{8EE77AE5-7066-4865-A043-C21D77FEC554}">
      <selection activeCell="H27" sqref="H27"/>
      <pageMargins left="0.7" right="0.7" top="0.75" bottom="0.75" header="0.3" footer="0.3"/>
    </customSheetView>
  </customSheetViews>
  <mergeCells count="10">
    <mergeCell ref="K7:K8"/>
    <mergeCell ref="L7:L8"/>
    <mergeCell ref="M7:M8"/>
    <mergeCell ref="A9:L9"/>
    <mergeCell ref="A7:A8"/>
    <mergeCell ref="B7:B8"/>
    <mergeCell ref="C7:C8"/>
    <mergeCell ref="D7:H7"/>
    <mergeCell ref="I7:I8"/>
    <mergeCell ref="J7:J8"/>
  </mergeCells>
  <conditionalFormatting sqref="E12 G12:H12 M12">
    <cfRule type="cellIs" dxfId="77" priority="21" operator="lessThanOrEqual">
      <formula>$I$12-3</formula>
    </cfRule>
    <cfRule type="cellIs" dxfId="76" priority="22" operator="greaterThanOrEqual">
      <formula>$I$12+3</formula>
    </cfRule>
  </conditionalFormatting>
  <conditionalFormatting sqref="E13 E10:H10 M10 G13:H13 M13">
    <cfRule type="cellIs" dxfId="75" priority="37" operator="lessThanOrEqual">
      <formula>$I$10-3</formula>
    </cfRule>
    <cfRule type="cellIs" dxfId="74" priority="38" operator="greaterThanOrEqual">
      <formula>$I$10+3</formula>
    </cfRule>
  </conditionalFormatting>
  <conditionalFormatting sqref="G14:H14 M14">
    <cfRule type="cellIs" dxfId="73" priority="35" operator="lessThanOrEqual">
      <formula>#REF!-3</formula>
    </cfRule>
    <cfRule type="cellIs" dxfId="72" priority="36" operator="greaterThanOrEqual">
      <formula>#REF!+3</formula>
    </cfRule>
  </conditionalFormatting>
  <conditionalFormatting sqref="E14">
    <cfRule type="cellIs" dxfId="71" priority="27" operator="lessThanOrEqual">
      <formula>#REF!-3</formula>
    </cfRule>
    <cfRule type="cellIs" dxfId="70" priority="28" operator="greaterThanOrEqual">
      <formula>#REF!+3</formula>
    </cfRule>
  </conditionalFormatting>
  <pageMargins left="0.7" right="0.7" top="0.75" bottom="0.75" header="0.3" footer="0.3"/>
  <pageSetup paperSize="9" scale="86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7"/>
  <sheetViews>
    <sheetView workbookViewId="0">
      <selection activeCell="E22" sqref="E22"/>
    </sheetView>
  </sheetViews>
  <sheetFormatPr defaultRowHeight="14.4" x14ac:dyDescent="0.3"/>
  <cols>
    <col min="1" max="1" width="21.77734375" customWidth="1"/>
    <col min="3" max="3" width="19.6640625" customWidth="1"/>
    <col min="4" max="4" width="14.77734375" customWidth="1"/>
    <col min="5" max="5" width="11.44140625" customWidth="1"/>
  </cols>
  <sheetData>
    <row r="1" spans="1:14" x14ac:dyDescent="0.3">
      <c r="A1" s="1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x14ac:dyDescent="0.3">
      <c r="A3" s="3" t="s">
        <v>0</v>
      </c>
      <c r="B3" s="3"/>
      <c r="D3" s="2"/>
      <c r="E3" s="3"/>
      <c r="F3" s="3"/>
      <c r="H3" s="2"/>
      <c r="I3" s="2"/>
      <c r="J3" s="2"/>
      <c r="K3" s="2"/>
      <c r="L3" s="2"/>
    </row>
    <row r="4" spans="1:14" x14ac:dyDescent="0.3">
      <c r="A4" s="3"/>
      <c r="B4" s="3"/>
      <c r="D4" s="2"/>
      <c r="E4" s="3"/>
      <c r="F4" s="3"/>
      <c r="H4" s="2"/>
      <c r="I4" s="2"/>
      <c r="J4" s="2"/>
      <c r="K4" s="2"/>
      <c r="L4" s="2"/>
    </row>
    <row r="5" spans="1:14" x14ac:dyDescent="0.3">
      <c r="A5" s="3"/>
      <c r="B5" s="3"/>
      <c r="D5" s="2"/>
      <c r="E5" s="3"/>
      <c r="F5" s="3"/>
      <c r="G5" s="2"/>
      <c r="H5" s="2"/>
      <c r="I5" s="2"/>
      <c r="J5" s="2"/>
      <c r="K5" s="2"/>
      <c r="L5" s="2"/>
    </row>
    <row r="6" spans="1:14" x14ac:dyDescent="0.3">
      <c r="A6" s="2"/>
      <c r="B6" s="2"/>
      <c r="C6" s="2"/>
      <c r="D6" s="2" t="s">
        <v>80</v>
      </c>
      <c r="E6" s="2" t="s">
        <v>86</v>
      </c>
      <c r="F6" s="2" t="s">
        <v>83</v>
      </c>
      <c r="G6" s="2"/>
      <c r="H6" s="2"/>
      <c r="I6" s="2"/>
      <c r="J6" s="2"/>
      <c r="K6" s="2"/>
      <c r="L6" s="2"/>
    </row>
    <row r="7" spans="1:14" x14ac:dyDescent="0.3">
      <c r="A7" s="88"/>
      <c r="B7" s="88" t="s">
        <v>9</v>
      </c>
      <c r="C7" s="88" t="s">
        <v>10</v>
      </c>
      <c r="D7" s="90" t="s">
        <v>0</v>
      </c>
      <c r="E7" s="91"/>
      <c r="F7" s="91"/>
      <c r="G7" s="91"/>
      <c r="H7" s="92"/>
      <c r="I7" s="88" t="s">
        <v>11</v>
      </c>
      <c r="J7" s="88" t="s">
        <v>12</v>
      </c>
      <c r="K7" s="88" t="s">
        <v>13</v>
      </c>
      <c r="L7" s="88" t="s">
        <v>14</v>
      </c>
      <c r="M7" s="93" t="s">
        <v>42</v>
      </c>
      <c r="N7" s="4" t="s">
        <v>15</v>
      </c>
    </row>
    <row r="8" spans="1:14" x14ac:dyDescent="0.3">
      <c r="A8" s="89"/>
      <c r="B8" s="89"/>
      <c r="C8" s="89"/>
      <c r="D8" s="7">
        <v>1</v>
      </c>
      <c r="E8" s="7">
        <v>2</v>
      </c>
      <c r="F8" s="7">
        <v>3</v>
      </c>
      <c r="G8" s="7">
        <v>4</v>
      </c>
      <c r="H8" s="7">
        <v>5</v>
      </c>
      <c r="I8" s="89"/>
      <c r="J8" s="89"/>
      <c r="K8" s="89"/>
      <c r="L8" s="89"/>
      <c r="M8" s="94"/>
      <c r="N8" s="4"/>
    </row>
    <row r="9" spans="1:14" x14ac:dyDescent="0.3">
      <c r="A9" s="85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7"/>
    </row>
    <row r="10" spans="1:14" x14ac:dyDescent="0.3">
      <c r="A10" s="10"/>
      <c r="B10" s="10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10"/>
      <c r="N10" s="60"/>
    </row>
    <row r="11" spans="1:14" x14ac:dyDescent="0.3">
      <c r="A11" s="10" t="s">
        <v>102</v>
      </c>
      <c r="B11" s="10">
        <v>14</v>
      </c>
      <c r="C11" s="48"/>
      <c r="D11" s="48">
        <v>28</v>
      </c>
      <c r="E11" s="48">
        <v>28</v>
      </c>
      <c r="F11" s="48">
        <v>29</v>
      </c>
      <c r="G11" s="48"/>
      <c r="H11" s="48"/>
      <c r="I11" s="48">
        <f>J11/3</f>
        <v>28.333333333333332</v>
      </c>
      <c r="J11" s="48">
        <f>D11+E11+F11</f>
        <v>85</v>
      </c>
      <c r="K11" s="54"/>
      <c r="L11" s="48">
        <f>J11-K11</f>
        <v>85</v>
      </c>
      <c r="M11" s="10"/>
      <c r="N11" s="60">
        <v>2</v>
      </c>
    </row>
    <row r="12" spans="1:14" x14ac:dyDescent="0.3">
      <c r="A12" s="10" t="s">
        <v>75</v>
      </c>
      <c r="B12" s="10">
        <v>16</v>
      </c>
      <c r="C12" s="48"/>
      <c r="D12" s="48">
        <v>29</v>
      </c>
      <c r="E12" s="48">
        <v>27</v>
      </c>
      <c r="F12" s="48">
        <v>27</v>
      </c>
      <c r="G12" s="48"/>
      <c r="H12" s="48"/>
      <c r="I12" s="48">
        <f t="shared" ref="I12:I17" si="0">J12/3</f>
        <v>27.666666666666668</v>
      </c>
      <c r="J12" s="48">
        <f t="shared" ref="J12:J17" si="1">D12+E12+F12</f>
        <v>83</v>
      </c>
      <c r="K12" s="48"/>
      <c r="L12" s="48">
        <f t="shared" ref="L12:L16" si="2">J12-K12</f>
        <v>83</v>
      </c>
      <c r="M12" s="10"/>
      <c r="N12" s="60">
        <v>3</v>
      </c>
    </row>
    <row r="13" spans="1:14" x14ac:dyDescent="0.3">
      <c r="A13" s="10" t="s">
        <v>103</v>
      </c>
      <c r="B13" s="10">
        <v>17</v>
      </c>
      <c r="C13" s="48"/>
      <c r="D13" s="48">
        <v>30</v>
      </c>
      <c r="E13" s="48">
        <v>29</v>
      </c>
      <c r="F13" s="48">
        <v>30</v>
      </c>
      <c r="G13" s="48"/>
      <c r="H13" s="48"/>
      <c r="I13" s="48">
        <f t="shared" si="0"/>
        <v>29.666666666666668</v>
      </c>
      <c r="J13" s="48">
        <f t="shared" si="1"/>
        <v>89</v>
      </c>
      <c r="K13" s="48"/>
      <c r="L13" s="48">
        <f t="shared" si="2"/>
        <v>89</v>
      </c>
      <c r="M13" s="10"/>
      <c r="N13" s="60">
        <v>1</v>
      </c>
    </row>
    <row r="14" spans="1:14" x14ac:dyDescent="0.3">
      <c r="A14" s="10" t="s">
        <v>104</v>
      </c>
      <c r="B14" s="10">
        <v>19</v>
      </c>
      <c r="C14" s="48"/>
      <c r="D14" s="48">
        <v>27</v>
      </c>
      <c r="E14" s="48">
        <v>30</v>
      </c>
      <c r="F14" s="48">
        <v>28</v>
      </c>
      <c r="G14" s="48"/>
      <c r="H14" s="48"/>
      <c r="I14" s="48">
        <f t="shared" si="0"/>
        <v>28.333333333333332</v>
      </c>
      <c r="J14" s="48">
        <f t="shared" si="1"/>
        <v>85</v>
      </c>
      <c r="K14" s="48"/>
      <c r="L14" s="48">
        <f t="shared" si="2"/>
        <v>85</v>
      </c>
      <c r="M14" s="10"/>
      <c r="N14" s="60">
        <v>2</v>
      </c>
    </row>
    <row r="16" spans="1:14" x14ac:dyDescent="0.3">
      <c r="A16" s="10" t="s">
        <v>105</v>
      </c>
      <c r="B16" s="10">
        <v>18</v>
      </c>
      <c r="C16" s="48"/>
      <c r="D16" s="48">
        <v>30</v>
      </c>
      <c r="E16" s="48">
        <v>29</v>
      </c>
      <c r="F16" s="48">
        <v>30</v>
      </c>
      <c r="G16" s="48"/>
      <c r="H16" s="48"/>
      <c r="I16" s="48">
        <f t="shared" si="0"/>
        <v>29.666666666666668</v>
      </c>
      <c r="J16" s="48">
        <f t="shared" si="1"/>
        <v>89</v>
      </c>
      <c r="K16" s="54"/>
      <c r="L16" s="48">
        <f t="shared" si="2"/>
        <v>89</v>
      </c>
      <c r="M16" s="10"/>
      <c r="N16" s="60">
        <v>1</v>
      </c>
    </row>
    <row r="17" spans="1:14" x14ac:dyDescent="0.3">
      <c r="A17" s="10" t="s">
        <v>96</v>
      </c>
      <c r="B17" s="10">
        <v>20</v>
      </c>
      <c r="C17" s="48"/>
      <c r="D17" s="48">
        <v>29</v>
      </c>
      <c r="E17" s="48">
        <v>30</v>
      </c>
      <c r="F17" s="48">
        <v>29</v>
      </c>
      <c r="G17" s="48"/>
      <c r="H17" s="48"/>
      <c r="I17" s="48">
        <f t="shared" si="0"/>
        <v>29.333333333333332</v>
      </c>
      <c r="J17" s="48">
        <f t="shared" si="1"/>
        <v>88</v>
      </c>
      <c r="K17" s="54"/>
      <c r="L17" s="48">
        <f>J17-K17</f>
        <v>88</v>
      </c>
      <c r="M17" s="10"/>
      <c r="N17" s="60">
        <v>2</v>
      </c>
    </row>
  </sheetData>
  <customSheetViews>
    <customSheetView guid="{1072D75B-0AC1-416E-A10D-B13A3FBC1064}" showPageBreaks="1" fitToPage="1">
      <selection activeCell="E22" sqref="E22"/>
      <pageMargins left="0.7" right="0.7" top="0.75" bottom="0.75" header="0.3" footer="0.3"/>
      <pageSetup paperSize="9" scale="83" orientation="landscape" r:id="rId1"/>
    </customSheetView>
    <customSheetView guid="{866FDC52-0556-47D2-B5EF-E89266D7BA7B}">
      <selection activeCell="H28" sqref="H28"/>
      <pageMargins left="0.7" right="0.7" top="0.75" bottom="0.75" header="0.3" footer="0.3"/>
    </customSheetView>
    <customSheetView guid="{8EE77AE5-7066-4865-A043-C21D77FEC554}">
      <selection activeCell="H28" sqref="H28"/>
      <pageMargins left="0.7" right="0.7" top="0.75" bottom="0.75" header="0.3" footer="0.3"/>
    </customSheetView>
  </customSheetViews>
  <mergeCells count="10">
    <mergeCell ref="J7:J8"/>
    <mergeCell ref="K7:K8"/>
    <mergeCell ref="L7:L8"/>
    <mergeCell ref="M7:M8"/>
    <mergeCell ref="A9:L9"/>
    <mergeCell ref="A7:A8"/>
    <mergeCell ref="B7:B8"/>
    <mergeCell ref="C7:C8"/>
    <mergeCell ref="D7:H7"/>
    <mergeCell ref="I7:I8"/>
  </mergeCells>
  <conditionalFormatting sqref="D10:H10">
    <cfRule type="cellIs" dxfId="69" priority="19" operator="lessThanOrEqual">
      <formula>$I$10-3</formula>
    </cfRule>
    <cfRule type="cellIs" dxfId="68" priority="20" operator="greaterThanOrEqual">
      <formula>$I$10+3</formula>
    </cfRule>
  </conditionalFormatting>
  <conditionalFormatting sqref="D11:H11">
    <cfRule type="cellIs" dxfId="67" priority="17" operator="lessThanOrEqual">
      <formula>$I$11-3</formula>
    </cfRule>
    <cfRule type="cellIs" dxfId="66" priority="18" operator="greaterThanOrEqual">
      <formula>$I$11+3</formula>
    </cfRule>
  </conditionalFormatting>
  <pageMargins left="0.7" right="0.7" top="0.75" bottom="0.75" header="0.3" footer="0.3"/>
  <pageSetup paperSize="9" scale="8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ком.зачіска з ел.плетіння</vt:lpstr>
      <vt:lpstr>голівудська хвиля</vt:lpstr>
      <vt:lpstr>креативне фарбування</vt:lpstr>
      <vt:lpstr>Expert Blond</vt:lpstr>
      <vt:lpstr>весільна зачіска</vt:lpstr>
      <vt:lpstr>мода омс 1-й вид</vt:lpstr>
      <vt:lpstr>мода омс 2-й вид</vt:lpstr>
      <vt:lpstr>сучасні текстури</vt:lpstr>
      <vt:lpstr>фант.пастижі</vt:lpstr>
      <vt:lpstr>жін фул фешн</vt:lpstr>
      <vt:lpstr>етно стиль</vt:lpstr>
      <vt:lpstr>комерційна салонна стрижка</vt:lpstr>
      <vt:lpstr>весілля ОМС 1-й вид</vt:lpstr>
      <vt:lpstr>весілля омс 2-й вид</vt:lpstr>
      <vt:lpstr>лист1</vt:lpstr>
      <vt:lpstr>жін.ком.на довгому волоссі</vt:lpstr>
      <vt:lpstr>світське життя</vt:lpstr>
      <vt:lpstr>лист2</vt:lpstr>
      <vt:lpstr>стильне фарбування</vt:lpstr>
      <vt:lpstr>стильний хвіст</vt:lpstr>
      <vt:lpstr>лист3</vt:lpstr>
      <vt:lpstr>техніка омс 1-й вид</vt:lpstr>
      <vt:lpstr>техніка омс 2-й вид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Oleh</cp:lastModifiedBy>
  <cp:lastPrinted>2024-04-17T15:12:56Z</cp:lastPrinted>
  <dcterms:created xsi:type="dcterms:W3CDTF">2022-10-12T11:54:24Z</dcterms:created>
  <dcterms:modified xsi:type="dcterms:W3CDTF">2024-04-21T12:15:44Z</dcterms:modified>
</cp:coreProperties>
</file>