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fo\Desktop\портоколи онлайн з призовими місцями\"/>
    </mc:Choice>
  </mc:AlternateContent>
  <bookViews>
    <workbookView xWindow="0" yWindow="0" windowWidth="24000" windowHeight="9615" activeTab="5"/>
  </bookViews>
  <sheets>
    <sheet name="весільний комерц макіяж" sheetId="3" r:id="rId1"/>
    <sheet name="Color Smoky Eyes" sheetId="2" r:id="rId2"/>
    <sheet name="Креативний макіяж" sheetId="4" r:id="rId3"/>
    <sheet name="New Look" sheetId="5" r:id="rId4"/>
    <sheet name="Подіумний макіяж" sheetId="6" r:id="rId5"/>
    <sheet name="Етно" sheetId="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4" l="1"/>
  <c r="N10" i="4" s="1"/>
  <c r="L11" i="4"/>
  <c r="N11" i="4" s="1"/>
  <c r="L18" i="5"/>
  <c r="N18" i="5" s="1"/>
  <c r="L10" i="6"/>
  <c r="N10" i="6" s="1"/>
  <c r="K10" i="4" l="1"/>
  <c r="K11" i="4"/>
  <c r="K18" i="5"/>
  <c r="K10" i="6"/>
  <c r="L10" i="5"/>
  <c r="L19" i="5" l="1"/>
  <c r="N19" i="5" s="1"/>
  <c r="L17" i="5"/>
  <c r="N17" i="5" s="1"/>
  <c r="L16" i="5"/>
  <c r="N16" i="5" s="1"/>
  <c r="L14" i="5"/>
  <c r="N14" i="5" s="1"/>
  <c r="L13" i="5"/>
  <c r="N13" i="5" s="1"/>
  <c r="L11" i="5"/>
  <c r="N11" i="5" s="1"/>
  <c r="N10" i="5"/>
  <c r="L20" i="2"/>
  <c r="N20" i="2" s="1"/>
  <c r="L19" i="2"/>
  <c r="N19" i="2" s="1"/>
  <c r="L18" i="2"/>
  <c r="N18" i="2" s="1"/>
  <c r="L17" i="2"/>
  <c r="N17" i="2" s="1"/>
  <c r="L16" i="2"/>
  <c r="N16" i="2" s="1"/>
  <c r="L14" i="2"/>
  <c r="N14" i="2" s="1"/>
  <c r="L13" i="2"/>
  <c r="N13" i="2" s="1"/>
  <c r="L11" i="2"/>
  <c r="N11" i="2" s="1"/>
  <c r="L10" i="2"/>
  <c r="N10" i="2" s="1"/>
  <c r="L12" i="1"/>
  <c r="N12" i="1" s="1"/>
  <c r="L11" i="1"/>
  <c r="N11" i="1" s="1"/>
  <c r="L10" i="1"/>
  <c r="N10" i="1" s="1"/>
  <c r="L11" i="3"/>
  <c r="K11" i="3" s="1"/>
  <c r="L12" i="3"/>
  <c r="K12" i="3" s="1"/>
  <c r="L14" i="3"/>
  <c r="K14" i="3" s="1"/>
  <c r="L16" i="3"/>
  <c r="K16" i="3" s="1"/>
  <c r="L17" i="3"/>
  <c r="K17" i="3" s="1"/>
  <c r="L18" i="3"/>
  <c r="K18" i="3" s="1"/>
  <c r="L19" i="3"/>
  <c r="K19" i="3" s="1"/>
  <c r="L20" i="3"/>
  <c r="K20" i="3" s="1"/>
  <c r="L10" i="3"/>
  <c r="K10" i="3" s="1"/>
  <c r="K11" i="1" l="1"/>
  <c r="K10" i="1"/>
  <c r="K12" i="1"/>
  <c r="K19" i="5"/>
  <c r="K17" i="5"/>
  <c r="K10" i="5"/>
  <c r="K13" i="5"/>
  <c r="K13" i="2"/>
  <c r="K10" i="2"/>
  <c r="K20" i="2"/>
  <c r="K18" i="2"/>
  <c r="K16" i="2"/>
  <c r="K11" i="2"/>
  <c r="K14" i="2"/>
  <c r="K17" i="2"/>
  <c r="K19" i="2"/>
  <c r="K11" i="5"/>
  <c r="K14" i="5"/>
  <c r="K16" i="5"/>
  <c r="N20" i="3"/>
  <c r="N19" i="3"/>
  <c r="N18" i="3"/>
  <c r="N17" i="3"/>
  <c r="N16" i="3"/>
  <c r="N14" i="3"/>
  <c r="N12" i="3"/>
  <c r="N11" i="3"/>
  <c r="N10" i="3"/>
</calcChain>
</file>

<file path=xl/comments1.xml><?xml version="1.0" encoding="utf-8"?>
<comments xmlns="http://schemas.openxmlformats.org/spreadsheetml/2006/main">
  <authors>
    <author>User</author>
  </authors>
  <commentList>
    <comment ref="I1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не відповідає завданню</t>
        </r>
      </text>
    </comment>
  </commentList>
</comments>
</file>

<file path=xl/sharedStrings.xml><?xml version="1.0" encoding="utf-8"?>
<sst xmlns="http://schemas.openxmlformats.org/spreadsheetml/2006/main" count="177" uniqueCount="56">
  <si>
    <t>СУДДІ</t>
  </si>
  <si>
    <t>НОМЕР УЧАСНИКА</t>
  </si>
  <si>
    <t>ПІБ</t>
  </si>
  <si>
    <t>СЕРЕДНІЙ БАЛ</t>
  </si>
  <si>
    <t>ЗАГ. БАЛ</t>
  </si>
  <si>
    <t>ШТРАФ</t>
  </si>
  <si>
    <t>ФІНАЛЬНИЙ БАЛ</t>
  </si>
  <si>
    <t>МІСЦЕ</t>
  </si>
  <si>
    <t>студенти</t>
  </si>
  <si>
    <t>Стажер 1</t>
  </si>
  <si>
    <t>При розбіжності балів судді на 3 або вище від середнього значення, суддя отримає жовту або червону картку</t>
  </si>
  <si>
    <t>номінація  постер "Український етностиль"</t>
  </si>
  <si>
    <t>Стецьків</t>
  </si>
  <si>
    <t>Лещинська</t>
  </si>
  <si>
    <t>Євтіхова</t>
  </si>
  <si>
    <t>Бойчук</t>
  </si>
  <si>
    <t>Марцинковська</t>
  </si>
  <si>
    <t>Кононенко (стажер)</t>
  </si>
  <si>
    <t>номінація  Color Smoky Eyes</t>
  </si>
  <si>
    <t>майстри</t>
  </si>
  <si>
    <t>Ахтемійчук</t>
  </si>
  <si>
    <t>номінація: Весільний комерційний  макіяж</t>
  </si>
  <si>
    <t>номінація: Креативний  макіяж</t>
  </si>
  <si>
    <t>номінація: Макіяж New Look</t>
  </si>
  <si>
    <t>номінація: Подіумний макіяж</t>
  </si>
  <si>
    <t>юніори</t>
  </si>
  <si>
    <t>без розподілу</t>
  </si>
  <si>
    <t>Розбіжність балів на 3 або більше від середнього балу у більшу сторону</t>
  </si>
  <si>
    <r>
      <t xml:space="preserve">Розбіжність балів на 3 або більше від середнього балу у </t>
    </r>
    <r>
      <rPr>
        <b/>
        <sz val="10"/>
        <rFont val="Times New Roman"/>
        <family val="1"/>
        <charset val="204"/>
      </rPr>
      <t>меньшу</t>
    </r>
    <r>
      <rPr>
        <sz val="10"/>
        <rFont val="Times New Roman"/>
        <family val="1"/>
        <charset val="204"/>
      </rPr>
      <t xml:space="preserve"> сторону</t>
    </r>
  </si>
  <si>
    <r>
      <t xml:space="preserve">Розбіжність балів на 3 або більше від середнього балу </t>
    </r>
    <r>
      <rPr>
        <b/>
        <sz val="10"/>
        <rFont val="Times New Roman"/>
        <family val="1"/>
        <charset val="204"/>
      </rPr>
      <t xml:space="preserve">у більшу </t>
    </r>
    <r>
      <rPr>
        <sz val="10"/>
        <rFont val="Times New Roman"/>
        <family val="1"/>
        <charset val="204"/>
      </rPr>
      <t>сторону</t>
    </r>
  </si>
  <si>
    <t>Розбіжність балів на 3 або більше від середнього балу у меньшу сторону</t>
  </si>
  <si>
    <t>При однаковій кількості балів вирішальнимими є бали головний судді (сумарний бал головних суддів номер 1, 2 більший)</t>
  </si>
  <si>
    <t>При однаковій кількості балів вирішальнимими є бали головний судді (сумарний бал головних суддів номер 1, 2 менший)</t>
  </si>
  <si>
    <t>Без призового місця. Низький середній бал.</t>
  </si>
  <si>
    <t>Без призового місця. Низький середній бал</t>
  </si>
  <si>
    <t>Без призового місця. Низький середній</t>
  </si>
  <si>
    <t>Бал судді номер 6 замінено з 30 на 27, через розбіжність балу від середнього значення, згідно правил СПУ</t>
  </si>
  <si>
    <t>Жовтка картка судді-стажеру, згідно правил СПУ</t>
  </si>
  <si>
    <t>лаптєва ірина</t>
  </si>
  <si>
    <t>олійник каріна</t>
  </si>
  <si>
    <t>садовець олена</t>
  </si>
  <si>
    <t>франків наталія</t>
  </si>
  <si>
    <t>белінська ольга</t>
  </si>
  <si>
    <t>бочарова анастасія</t>
  </si>
  <si>
    <t>довжанин юлія</t>
  </si>
  <si>
    <t>лівицька олександра</t>
  </si>
  <si>
    <t>татарин альбіна</t>
  </si>
  <si>
    <t>єровікова аліна</t>
  </si>
  <si>
    <t>тітаренко даря</t>
  </si>
  <si>
    <t>плаксіна єлизавета</t>
  </si>
  <si>
    <t>піддубна ганна</t>
  </si>
  <si>
    <t>черниш юлія</t>
  </si>
  <si>
    <t>тітаренко ольга</t>
  </si>
  <si>
    <t>ігнатова даря</t>
  </si>
  <si>
    <t>буланова-полтавець юлія</t>
  </si>
  <si>
    <t>хомин маряна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</si>
</sst>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0" xfId="0" applyFont="1" applyFill="1"/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6" fillId="4" borderId="6" xfId="0" applyFont="1" applyFill="1" applyBorder="1"/>
    <xf numFmtId="0" fontId="8" fillId="0" borderId="0" xfId="0" applyFont="1"/>
    <xf numFmtId="0" fontId="6" fillId="5" borderId="6" xfId="0" applyFont="1" applyFill="1" applyBorder="1"/>
    <xf numFmtId="0" fontId="4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6" fillId="4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5" xfId="0" applyFont="1" applyBorder="1"/>
    <xf numFmtId="0" fontId="6" fillId="2" borderId="5" xfId="0" applyFont="1" applyFill="1" applyBorder="1"/>
  </cellXfs>
  <cellStyles count="1">
    <cellStyle name="Обычный" xfId="0" builtinId="0"/>
  </cellStyles>
  <dxfs count="68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</dxfs>
  <tableStyles count="0" defaultTableStyle="TableStyleMedium2" defaultPivotStyle="PivotStyleLight16"/>
  <colors>
    <mruColors>
      <color rgb="FFFFD966"/>
      <color rgb="FFFFFF00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25"/>
  <sheetViews>
    <sheetView zoomScale="95" zoomScaleNormal="95" workbookViewId="0">
      <selection activeCell="C16" sqref="C16"/>
    </sheetView>
  </sheetViews>
  <sheetFormatPr defaultRowHeight="15" x14ac:dyDescent="0.25"/>
  <cols>
    <col min="1" max="2" width="9.140625" style="3"/>
    <col min="3" max="3" width="29.7109375" style="3" customWidth="1"/>
    <col min="4" max="8" width="9.140625" style="3"/>
    <col min="9" max="9" width="8.5703125" style="3" customWidth="1"/>
    <col min="10" max="10" width="8.140625" style="3" customWidth="1"/>
    <col min="11" max="14" width="9.140625" style="3"/>
    <col min="15" max="15" width="15.28515625" style="3" customWidth="1"/>
    <col min="16" max="16" width="23.42578125" customWidth="1"/>
  </cols>
  <sheetData>
    <row r="1" spans="1:16" s="26" customFormat="1" ht="15.75" x14ac:dyDescent="0.25">
      <c r="A1" s="22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5"/>
      <c r="O1" s="25"/>
    </row>
    <row r="2" spans="1:16" s="7" customFormat="1" ht="12.75" x14ac:dyDescent="0.2">
      <c r="A2" s="5"/>
      <c r="B2" s="5"/>
      <c r="C2" s="29"/>
      <c r="D2" s="29"/>
      <c r="E2" s="5"/>
      <c r="F2" s="30"/>
      <c r="G2" s="30"/>
      <c r="H2" s="5"/>
      <c r="I2" s="5"/>
      <c r="J2" s="8"/>
      <c r="K2" s="5"/>
      <c r="L2" s="5"/>
      <c r="M2" s="5"/>
      <c r="N2" s="5"/>
      <c r="O2" s="6"/>
    </row>
    <row r="3" spans="1:16" s="7" customFormat="1" ht="12.75" x14ac:dyDescent="0.2">
      <c r="A3" s="9" t="s">
        <v>0</v>
      </c>
      <c r="B3" s="9">
        <v>1</v>
      </c>
      <c r="C3" s="29" t="s">
        <v>14</v>
      </c>
      <c r="D3" s="29"/>
      <c r="E3" s="10">
        <v>4</v>
      </c>
      <c r="F3" s="30" t="s">
        <v>15</v>
      </c>
      <c r="G3" s="30"/>
      <c r="H3" s="10">
        <v>7</v>
      </c>
      <c r="I3" s="10" t="s">
        <v>17</v>
      </c>
      <c r="J3" s="11"/>
      <c r="K3" s="10"/>
      <c r="L3" s="10"/>
      <c r="M3" s="10"/>
      <c r="N3" s="10"/>
      <c r="O3" s="5"/>
    </row>
    <row r="4" spans="1:16" s="7" customFormat="1" ht="12.75" x14ac:dyDescent="0.2">
      <c r="A4" s="9"/>
      <c r="B4" s="9">
        <v>2</v>
      </c>
      <c r="C4" s="29" t="s">
        <v>12</v>
      </c>
      <c r="D4" s="29"/>
      <c r="E4" s="10">
        <v>5</v>
      </c>
      <c r="F4" s="30" t="s">
        <v>20</v>
      </c>
      <c r="G4" s="30"/>
      <c r="H4" s="10"/>
      <c r="I4" s="10"/>
      <c r="J4" s="10"/>
      <c r="K4" s="10"/>
      <c r="L4" s="10"/>
      <c r="M4" s="10"/>
      <c r="N4" s="10"/>
      <c r="O4" s="5"/>
    </row>
    <row r="5" spans="1:16" s="7" customFormat="1" ht="12.75" x14ac:dyDescent="0.2">
      <c r="A5" s="9"/>
      <c r="B5" s="9">
        <v>3</v>
      </c>
      <c r="C5" s="30" t="s">
        <v>16</v>
      </c>
      <c r="D5" s="30"/>
      <c r="E5" s="10">
        <v>6</v>
      </c>
      <c r="F5" s="30" t="s">
        <v>13</v>
      </c>
      <c r="G5" s="30"/>
      <c r="H5" s="30"/>
      <c r="I5" s="30"/>
      <c r="J5" s="30"/>
      <c r="K5" s="5"/>
      <c r="L5" s="5"/>
      <c r="M5" s="5"/>
      <c r="N5" s="5"/>
      <c r="O5" s="9"/>
    </row>
    <row r="6" spans="1:16" s="7" customFormat="1" ht="12.75" x14ac:dyDescent="0.2">
      <c r="A6" s="5"/>
      <c r="B6" s="5"/>
      <c r="C6" s="5"/>
      <c r="D6" s="5"/>
      <c r="E6" s="5"/>
      <c r="F6" s="5"/>
      <c r="G6" s="5"/>
      <c r="H6" s="5"/>
      <c r="I6" s="5"/>
      <c r="J6" s="8"/>
      <c r="K6" s="5"/>
      <c r="L6" s="10"/>
      <c r="M6" s="5"/>
      <c r="N6" s="5"/>
      <c r="O6" s="9"/>
    </row>
    <row r="7" spans="1:16" s="21" customFormat="1" ht="12" x14ac:dyDescent="0.2">
      <c r="A7" s="31"/>
      <c r="B7" s="31" t="s">
        <v>1</v>
      </c>
      <c r="C7" s="31" t="s">
        <v>2</v>
      </c>
      <c r="D7" s="35" t="s">
        <v>0</v>
      </c>
      <c r="E7" s="36"/>
      <c r="F7" s="36"/>
      <c r="G7" s="36"/>
      <c r="H7" s="36"/>
      <c r="I7" s="36"/>
      <c r="J7" s="36"/>
      <c r="K7" s="31" t="s">
        <v>3</v>
      </c>
      <c r="L7" s="31" t="s">
        <v>4</v>
      </c>
      <c r="M7" s="31" t="s">
        <v>5</v>
      </c>
      <c r="N7" s="31" t="s">
        <v>6</v>
      </c>
      <c r="O7" s="33" t="s">
        <v>7</v>
      </c>
    </row>
    <row r="8" spans="1:16" s="21" customFormat="1" ht="23.25" customHeight="1" x14ac:dyDescent="0.2">
      <c r="A8" s="32"/>
      <c r="B8" s="32"/>
      <c r="C8" s="32"/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 t="s">
        <v>9</v>
      </c>
      <c r="K8" s="32"/>
      <c r="L8" s="32"/>
      <c r="M8" s="32"/>
      <c r="N8" s="32"/>
      <c r="O8" s="34"/>
    </row>
    <row r="9" spans="1:16" s="7" customFormat="1" ht="12.75" x14ac:dyDescent="0.2">
      <c r="A9" s="12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6" s="7" customFormat="1" x14ac:dyDescent="0.25">
      <c r="A10" s="14"/>
      <c r="B10" s="37">
        <v>1</v>
      </c>
      <c r="C10" s="39" t="s">
        <v>38</v>
      </c>
      <c r="D10" s="38">
        <v>28</v>
      </c>
      <c r="E10" s="14">
        <v>27</v>
      </c>
      <c r="F10" s="14">
        <v>27</v>
      </c>
      <c r="G10" s="14">
        <v>26</v>
      </c>
      <c r="H10" s="15">
        <v>27</v>
      </c>
      <c r="I10" s="15">
        <v>28</v>
      </c>
      <c r="J10" s="14">
        <v>26</v>
      </c>
      <c r="K10" s="15">
        <f>ROUND(L10/6,1)</f>
        <v>27.2</v>
      </c>
      <c r="L10" s="15">
        <f>D10+E10+F10+G10+I10+H10</f>
        <v>163</v>
      </c>
      <c r="M10" s="16"/>
      <c r="N10" s="15">
        <f t="shared" ref="N10:N20" si="0">L10-M10</f>
        <v>163</v>
      </c>
      <c r="O10" s="17"/>
      <c r="P10" s="7" t="s">
        <v>33</v>
      </c>
    </row>
    <row r="11" spans="1:16" s="7" customFormat="1" x14ac:dyDescent="0.25">
      <c r="A11" s="14"/>
      <c r="B11" s="37">
        <v>2</v>
      </c>
      <c r="C11" s="39" t="s">
        <v>39</v>
      </c>
      <c r="D11" s="38">
        <v>29</v>
      </c>
      <c r="E11" s="14">
        <v>28</v>
      </c>
      <c r="F11" s="14">
        <v>26</v>
      </c>
      <c r="G11" s="14">
        <v>27</v>
      </c>
      <c r="H11" s="15">
        <v>28</v>
      </c>
      <c r="I11" s="15">
        <v>29</v>
      </c>
      <c r="J11" s="14">
        <v>27</v>
      </c>
      <c r="K11" s="15">
        <f t="shared" ref="K11:K20" si="1">ROUND(L11/6,1)</f>
        <v>27.8</v>
      </c>
      <c r="L11" s="15">
        <f t="shared" ref="L11:L20" si="2">D11+E11+F11+G11+I11+H11</f>
        <v>167</v>
      </c>
      <c r="M11" s="16"/>
      <c r="N11" s="15">
        <f t="shared" si="0"/>
        <v>167</v>
      </c>
      <c r="O11" s="17">
        <v>2</v>
      </c>
    </row>
    <row r="12" spans="1:16" s="7" customFormat="1" x14ac:dyDescent="0.25">
      <c r="A12" s="14"/>
      <c r="B12" s="37">
        <v>3</v>
      </c>
      <c r="C12" s="39" t="s">
        <v>40</v>
      </c>
      <c r="D12" s="38">
        <v>30</v>
      </c>
      <c r="E12" s="14">
        <v>29</v>
      </c>
      <c r="F12" s="14">
        <v>28</v>
      </c>
      <c r="G12" s="14">
        <v>28</v>
      </c>
      <c r="H12" s="15">
        <v>29</v>
      </c>
      <c r="I12" s="15">
        <v>30</v>
      </c>
      <c r="J12" s="14">
        <v>28</v>
      </c>
      <c r="K12" s="15">
        <f t="shared" si="1"/>
        <v>29</v>
      </c>
      <c r="L12" s="15">
        <f t="shared" si="2"/>
        <v>174</v>
      </c>
      <c r="M12" s="16"/>
      <c r="N12" s="15">
        <f t="shared" si="0"/>
        <v>174</v>
      </c>
      <c r="O12" s="17">
        <v>1</v>
      </c>
    </row>
    <row r="13" spans="1:16" s="7" customFormat="1" ht="12.75" x14ac:dyDescent="0.2">
      <c r="A13" s="12" t="s">
        <v>25</v>
      </c>
      <c r="B13" s="13"/>
      <c r="C13" s="4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6" s="7" customFormat="1" x14ac:dyDescent="0.25">
      <c r="A14" s="14"/>
      <c r="B14" s="37">
        <v>1</v>
      </c>
      <c r="C14" s="39" t="s">
        <v>41</v>
      </c>
      <c r="D14" s="38">
        <v>26</v>
      </c>
      <c r="E14" s="14">
        <v>25</v>
      </c>
      <c r="F14" s="15">
        <v>28</v>
      </c>
      <c r="G14" s="14">
        <v>27</v>
      </c>
      <c r="H14" s="15">
        <v>28</v>
      </c>
      <c r="I14" s="15">
        <v>28</v>
      </c>
      <c r="J14" s="14">
        <v>25</v>
      </c>
      <c r="K14" s="15">
        <f t="shared" si="1"/>
        <v>27</v>
      </c>
      <c r="L14" s="15">
        <f t="shared" si="2"/>
        <v>162</v>
      </c>
      <c r="M14" s="16"/>
      <c r="N14" s="15">
        <f t="shared" si="0"/>
        <v>162</v>
      </c>
      <c r="O14" s="17"/>
      <c r="P14" s="7" t="s">
        <v>34</v>
      </c>
    </row>
    <row r="15" spans="1:16" s="7" customFormat="1" ht="12.75" x14ac:dyDescent="0.2">
      <c r="A15" s="12" t="s">
        <v>19</v>
      </c>
      <c r="B15" s="13"/>
      <c r="C15" s="4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6" s="7" customFormat="1" x14ac:dyDescent="0.25">
      <c r="A16" s="14"/>
      <c r="B16" s="37">
        <v>1</v>
      </c>
      <c r="C16" s="39" t="s">
        <v>42</v>
      </c>
      <c r="D16" s="38">
        <v>30</v>
      </c>
      <c r="E16" s="14">
        <v>30</v>
      </c>
      <c r="F16" s="14">
        <v>28</v>
      </c>
      <c r="G16" s="14">
        <v>27</v>
      </c>
      <c r="H16" s="15">
        <v>30</v>
      </c>
      <c r="I16" s="15">
        <v>29</v>
      </c>
      <c r="J16" s="14">
        <v>30</v>
      </c>
      <c r="K16" s="15">
        <f t="shared" si="1"/>
        <v>29</v>
      </c>
      <c r="L16" s="15">
        <f t="shared" si="2"/>
        <v>174</v>
      </c>
      <c r="M16" s="16"/>
      <c r="N16" s="15">
        <f t="shared" si="0"/>
        <v>174</v>
      </c>
      <c r="O16" s="17">
        <v>1</v>
      </c>
    </row>
    <row r="17" spans="1:15" s="7" customFormat="1" x14ac:dyDescent="0.25">
      <c r="A17" s="14"/>
      <c r="B17" s="37">
        <v>2</v>
      </c>
      <c r="C17" s="39" t="s">
        <v>43</v>
      </c>
      <c r="D17" s="38">
        <v>27</v>
      </c>
      <c r="E17" s="14">
        <v>27</v>
      </c>
      <c r="F17" s="14">
        <v>29</v>
      </c>
      <c r="G17" s="14">
        <v>29</v>
      </c>
      <c r="H17" s="15">
        <v>28</v>
      </c>
      <c r="I17" s="15">
        <v>28</v>
      </c>
      <c r="J17" s="14">
        <v>29</v>
      </c>
      <c r="K17" s="15">
        <f t="shared" si="1"/>
        <v>28</v>
      </c>
      <c r="L17" s="15">
        <f t="shared" si="2"/>
        <v>168</v>
      </c>
      <c r="M17" s="16"/>
      <c r="N17" s="15">
        <f t="shared" si="0"/>
        <v>168</v>
      </c>
      <c r="O17" s="17"/>
    </row>
    <row r="18" spans="1:15" s="7" customFormat="1" x14ac:dyDescent="0.25">
      <c r="A18" s="14"/>
      <c r="B18" s="37">
        <v>3</v>
      </c>
      <c r="C18" s="39" t="s">
        <v>44</v>
      </c>
      <c r="D18" s="38">
        <v>26</v>
      </c>
      <c r="E18" s="14">
        <v>26</v>
      </c>
      <c r="F18" s="14">
        <v>26</v>
      </c>
      <c r="G18" s="14">
        <v>26</v>
      </c>
      <c r="H18" s="15">
        <v>27</v>
      </c>
      <c r="I18" s="15">
        <v>27</v>
      </c>
      <c r="J18" s="14">
        <v>27</v>
      </c>
      <c r="K18" s="15">
        <f t="shared" si="1"/>
        <v>26.3</v>
      </c>
      <c r="L18" s="15">
        <f t="shared" si="2"/>
        <v>158</v>
      </c>
      <c r="M18" s="16"/>
      <c r="N18" s="15">
        <f t="shared" si="0"/>
        <v>158</v>
      </c>
      <c r="O18" s="17"/>
    </row>
    <row r="19" spans="1:15" s="7" customFormat="1" x14ac:dyDescent="0.25">
      <c r="A19" s="14"/>
      <c r="B19" s="37">
        <v>4</v>
      </c>
      <c r="C19" s="39" t="s">
        <v>45</v>
      </c>
      <c r="D19" s="38">
        <v>28</v>
      </c>
      <c r="E19" s="14">
        <v>28</v>
      </c>
      <c r="F19" s="14">
        <v>30</v>
      </c>
      <c r="G19" s="14">
        <v>28</v>
      </c>
      <c r="H19" s="15">
        <v>29</v>
      </c>
      <c r="I19" s="15">
        <v>26</v>
      </c>
      <c r="J19" s="14">
        <v>28</v>
      </c>
      <c r="K19" s="15">
        <f t="shared" si="1"/>
        <v>28.2</v>
      </c>
      <c r="L19" s="15">
        <f t="shared" si="2"/>
        <v>169</v>
      </c>
      <c r="M19" s="16"/>
      <c r="N19" s="15">
        <f t="shared" si="0"/>
        <v>169</v>
      </c>
      <c r="O19" s="17">
        <v>3</v>
      </c>
    </row>
    <row r="20" spans="1:15" s="7" customFormat="1" x14ac:dyDescent="0.25">
      <c r="A20" s="14"/>
      <c r="B20" s="37">
        <v>5</v>
      </c>
      <c r="C20" s="39" t="s">
        <v>46</v>
      </c>
      <c r="D20" s="38">
        <v>29</v>
      </c>
      <c r="E20" s="14">
        <v>29</v>
      </c>
      <c r="F20" s="14">
        <v>27</v>
      </c>
      <c r="G20" s="14">
        <v>30</v>
      </c>
      <c r="H20" s="15">
        <v>26</v>
      </c>
      <c r="I20" s="15">
        <v>30</v>
      </c>
      <c r="J20" s="14">
        <v>26</v>
      </c>
      <c r="K20" s="15">
        <f t="shared" si="1"/>
        <v>28.5</v>
      </c>
      <c r="L20" s="15">
        <f t="shared" si="2"/>
        <v>171</v>
      </c>
      <c r="M20" s="16"/>
      <c r="N20" s="15">
        <f t="shared" si="0"/>
        <v>171</v>
      </c>
      <c r="O20" s="17">
        <v>2</v>
      </c>
    </row>
    <row r="21" spans="1:15" s="7" customFormat="1" ht="13.5" thickBo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s="7" customFormat="1" ht="13.5" thickBot="1" x14ac:dyDescent="0.25">
      <c r="A22" s="18"/>
      <c r="B22" s="6"/>
      <c r="C22" s="19" t="s">
        <v>28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s="7" customFormat="1" ht="13.5" thickBot="1" x14ac:dyDescent="0.25">
      <c r="A23" s="20"/>
      <c r="B23" s="6"/>
      <c r="C23" s="19" t="s">
        <v>29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s="7" customFormat="1" ht="12.75" x14ac:dyDescent="0.2">
      <c r="A24" s="6"/>
      <c r="B24" s="6"/>
      <c r="C24" s="6" t="s">
        <v>10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s="7" customFormat="1" ht="12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</sheetData>
  <mergeCells count="17">
    <mergeCell ref="L7:L8"/>
    <mergeCell ref="M7:M8"/>
    <mergeCell ref="N7:N8"/>
    <mergeCell ref="O7:O8"/>
    <mergeCell ref="A7:A8"/>
    <mergeCell ref="B7:B8"/>
    <mergeCell ref="C7:C8"/>
    <mergeCell ref="D7:J7"/>
    <mergeCell ref="K7:K8"/>
    <mergeCell ref="C3:D3"/>
    <mergeCell ref="F3:G3"/>
    <mergeCell ref="C2:D2"/>
    <mergeCell ref="F2:G2"/>
    <mergeCell ref="C5:D5"/>
    <mergeCell ref="F5:J5"/>
    <mergeCell ref="C4:D4"/>
    <mergeCell ref="F4:G4"/>
  </mergeCells>
  <conditionalFormatting sqref="D10:I10">
    <cfRule type="cellIs" dxfId="67" priority="2" operator="greaterThanOrEqual">
      <formula>$K$10+3</formula>
    </cfRule>
    <cfRule type="cellIs" dxfId="66" priority="3" operator="lessThanOrEqual">
      <formula>$K$10-3</formula>
    </cfRule>
  </conditionalFormatting>
  <conditionalFormatting sqref="D11:I11">
    <cfRule type="cellIs" dxfId="65" priority="4" operator="greaterThanOrEqual">
      <formula>$K$11+3</formula>
    </cfRule>
    <cfRule type="cellIs" dxfId="64" priority="5" operator="lessThanOrEqual">
      <formula>$K$11-3</formula>
    </cfRule>
  </conditionalFormatting>
  <conditionalFormatting sqref="D12:I12">
    <cfRule type="cellIs" dxfId="63" priority="6" operator="greaterThanOrEqual">
      <formula>$K$12+3</formula>
    </cfRule>
    <cfRule type="cellIs" dxfId="62" priority="7" operator="lessThanOrEqual">
      <formula>$K$12-3</formula>
    </cfRule>
  </conditionalFormatting>
  <conditionalFormatting sqref="D14:I14">
    <cfRule type="cellIs" dxfId="61" priority="8" operator="greaterThanOrEqual">
      <formula>$K$14+3</formula>
    </cfRule>
    <cfRule type="cellIs" dxfId="60" priority="9" operator="lessThanOrEqual">
      <formula>$K$14-3</formula>
    </cfRule>
  </conditionalFormatting>
  <conditionalFormatting sqref="D16:I16">
    <cfRule type="cellIs" dxfId="59" priority="38" operator="greaterThanOrEqual">
      <formula>$K$16+3</formula>
    </cfRule>
    <cfRule type="cellIs" dxfId="58" priority="39" operator="lessThanOrEqual">
      <formula>$K$16-3</formula>
    </cfRule>
  </conditionalFormatting>
  <conditionalFormatting sqref="D17:I17">
    <cfRule type="cellIs" dxfId="57" priority="36" operator="greaterThanOrEqual">
      <formula>$K$17+3</formula>
    </cfRule>
    <cfRule type="cellIs" dxfId="56" priority="37" operator="lessThanOrEqual">
      <formula>$K$17-3</formula>
    </cfRule>
  </conditionalFormatting>
  <conditionalFormatting sqref="D18:I18">
    <cfRule type="cellIs" dxfId="55" priority="34" operator="greaterThanOrEqual">
      <formula>$K$18+3</formula>
    </cfRule>
    <cfRule type="cellIs" dxfId="54" priority="35" operator="lessThanOrEqual">
      <formula>$K$18-3</formula>
    </cfRule>
  </conditionalFormatting>
  <conditionalFormatting sqref="D19:I19">
    <cfRule type="cellIs" dxfId="53" priority="32" operator="greaterThanOrEqual">
      <formula>$K$19+3</formula>
    </cfRule>
    <cfRule type="cellIs" dxfId="52" priority="33" operator="lessThanOrEqual">
      <formula>$K$19-3</formula>
    </cfRule>
  </conditionalFormatting>
  <conditionalFormatting sqref="D20:I20">
    <cfRule type="cellIs" dxfId="51" priority="30" operator="greaterThanOrEqual">
      <formula>$K$20+3</formula>
    </cfRule>
    <cfRule type="cellIs" dxfId="50" priority="31" operator="lessThanOrEqual">
      <formula>$K$20-3</formula>
    </cfRule>
  </conditionalFormatting>
  <conditionalFormatting sqref="G26">
    <cfRule type="colorScale" priority="1">
      <colorScale>
        <cfvo type="min"/>
        <cfvo type="max"/>
        <color rgb="FFFF7128"/>
        <color rgb="FFFFEF9C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25"/>
  <sheetViews>
    <sheetView workbookViewId="0">
      <selection activeCell="C18" sqref="C18"/>
    </sheetView>
  </sheetViews>
  <sheetFormatPr defaultRowHeight="15" x14ac:dyDescent="0.25"/>
  <cols>
    <col min="3" max="3" width="20.140625" customWidth="1"/>
    <col min="13" max="13" width="7.42578125" customWidth="1"/>
    <col min="14" max="14" width="10.85546875" customWidth="1"/>
    <col min="15" max="15" width="11.28515625" customWidth="1"/>
  </cols>
  <sheetData>
    <row r="1" spans="1:16" s="25" customFormat="1" ht="15.75" x14ac:dyDescent="0.25">
      <c r="A1" s="22" t="s">
        <v>18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</row>
    <row r="3" spans="1:16" s="7" customFormat="1" ht="12.75" x14ac:dyDescent="0.2">
      <c r="A3" s="9" t="s">
        <v>0</v>
      </c>
      <c r="B3" s="9">
        <v>1</v>
      </c>
      <c r="C3" s="29" t="s">
        <v>14</v>
      </c>
      <c r="D3" s="29"/>
      <c r="E3" s="10">
        <v>4</v>
      </c>
      <c r="F3" s="30" t="s">
        <v>15</v>
      </c>
      <c r="G3" s="30"/>
      <c r="H3" s="10">
        <v>7</v>
      </c>
      <c r="I3" s="10" t="s">
        <v>17</v>
      </c>
      <c r="J3" s="11"/>
      <c r="K3" s="10"/>
      <c r="L3" s="10"/>
      <c r="M3" s="10"/>
      <c r="N3" s="10"/>
      <c r="O3" s="5"/>
    </row>
    <row r="4" spans="1:16" s="7" customFormat="1" ht="12.75" x14ac:dyDescent="0.2">
      <c r="A4" s="9"/>
      <c r="B4" s="9">
        <v>2</v>
      </c>
      <c r="C4" s="29" t="s">
        <v>12</v>
      </c>
      <c r="D4" s="29"/>
      <c r="E4" s="10">
        <v>5</v>
      </c>
      <c r="F4" s="30" t="s">
        <v>20</v>
      </c>
      <c r="G4" s="30"/>
      <c r="H4" s="10"/>
      <c r="I4" s="10"/>
      <c r="J4" s="10"/>
      <c r="K4" s="10"/>
      <c r="L4" s="10"/>
      <c r="M4" s="10"/>
      <c r="N4" s="10"/>
      <c r="O4" s="5"/>
    </row>
    <row r="5" spans="1:16" s="7" customFormat="1" ht="12.75" x14ac:dyDescent="0.2">
      <c r="A5" s="9"/>
      <c r="B5" s="9">
        <v>3</v>
      </c>
      <c r="C5" s="30" t="s">
        <v>16</v>
      </c>
      <c r="D5" s="30"/>
      <c r="E5" s="10">
        <v>6</v>
      </c>
      <c r="F5" s="30" t="s">
        <v>13</v>
      </c>
      <c r="G5" s="30"/>
      <c r="H5" s="30"/>
      <c r="I5" s="30"/>
      <c r="J5" s="30"/>
      <c r="K5" s="5"/>
      <c r="L5" s="5"/>
      <c r="M5" s="5"/>
      <c r="N5" s="5"/>
      <c r="O5" s="9"/>
    </row>
    <row r="6" spans="1:16" s="7" customFormat="1" ht="12.75" x14ac:dyDescent="0.2">
      <c r="A6" s="5"/>
      <c r="B6" s="5"/>
      <c r="C6" s="5"/>
      <c r="D6" s="5"/>
      <c r="E6" s="5"/>
      <c r="F6" s="5"/>
      <c r="G6" s="5"/>
      <c r="H6" s="5"/>
      <c r="I6" s="5"/>
      <c r="J6" s="8"/>
      <c r="K6" s="5"/>
      <c r="L6" s="10"/>
      <c r="M6" s="5"/>
      <c r="N6" s="5"/>
      <c r="O6" s="9"/>
    </row>
    <row r="7" spans="1:16" s="21" customFormat="1" ht="12" x14ac:dyDescent="0.2">
      <c r="A7" s="31"/>
      <c r="B7" s="31" t="s">
        <v>1</v>
      </c>
      <c r="C7" s="31" t="s">
        <v>2</v>
      </c>
      <c r="D7" s="35" t="s">
        <v>0</v>
      </c>
      <c r="E7" s="36"/>
      <c r="F7" s="36"/>
      <c r="G7" s="36"/>
      <c r="H7" s="36"/>
      <c r="I7" s="36"/>
      <c r="J7" s="36"/>
      <c r="K7" s="31" t="s">
        <v>3</v>
      </c>
      <c r="L7" s="31" t="s">
        <v>4</v>
      </c>
      <c r="M7" s="31" t="s">
        <v>5</v>
      </c>
      <c r="N7" s="31" t="s">
        <v>6</v>
      </c>
      <c r="O7" s="33" t="s">
        <v>7</v>
      </c>
    </row>
    <row r="8" spans="1:16" s="21" customFormat="1" ht="23.25" customHeight="1" x14ac:dyDescent="0.2">
      <c r="A8" s="32"/>
      <c r="B8" s="32"/>
      <c r="C8" s="32"/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 t="s">
        <v>9</v>
      </c>
      <c r="K8" s="32"/>
      <c r="L8" s="32"/>
      <c r="M8" s="32"/>
      <c r="N8" s="32"/>
      <c r="O8" s="34"/>
    </row>
    <row r="9" spans="1:16" s="7" customFormat="1" ht="12.75" x14ac:dyDescent="0.2">
      <c r="A9" s="12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6" s="7" customFormat="1" x14ac:dyDescent="0.25">
      <c r="A10" s="14"/>
      <c r="B10" s="37">
        <v>1</v>
      </c>
      <c r="C10" s="39" t="s">
        <v>47</v>
      </c>
      <c r="D10" s="38">
        <v>26</v>
      </c>
      <c r="E10" s="14">
        <v>25</v>
      </c>
      <c r="F10" s="14">
        <v>26</v>
      </c>
      <c r="G10" s="14">
        <v>27</v>
      </c>
      <c r="H10" s="15">
        <v>27</v>
      </c>
      <c r="I10" s="15">
        <v>29</v>
      </c>
      <c r="J10" s="14">
        <v>25</v>
      </c>
      <c r="K10" s="15">
        <f>ROUND(L10/6,1)</f>
        <v>26.7</v>
      </c>
      <c r="L10" s="15">
        <f>D10+E10+F10+G10+I10+H10</f>
        <v>160</v>
      </c>
      <c r="M10" s="16"/>
      <c r="N10" s="15">
        <f t="shared" ref="N10:N20" si="0">L10-M10</f>
        <v>160</v>
      </c>
      <c r="O10" s="17"/>
      <c r="P10" s="7" t="s">
        <v>35</v>
      </c>
    </row>
    <row r="11" spans="1:16" s="7" customFormat="1" x14ac:dyDescent="0.25">
      <c r="A11" s="14"/>
      <c r="B11" s="37">
        <v>2</v>
      </c>
      <c r="C11" s="39" t="s">
        <v>48</v>
      </c>
      <c r="D11" s="38">
        <v>29</v>
      </c>
      <c r="E11" s="14">
        <v>28</v>
      </c>
      <c r="F11" s="14">
        <v>27</v>
      </c>
      <c r="G11" s="14">
        <v>26</v>
      </c>
      <c r="H11" s="15">
        <v>28</v>
      </c>
      <c r="I11" s="15">
        <v>30</v>
      </c>
      <c r="J11" s="14">
        <v>25</v>
      </c>
      <c r="K11" s="15">
        <f t="shared" ref="K11:K20" si="1">ROUND(L11/6,1)</f>
        <v>28</v>
      </c>
      <c r="L11" s="15">
        <f t="shared" ref="L11:L20" si="2">D11+E11+F11+G11+I11+H11</f>
        <v>168</v>
      </c>
      <c r="M11" s="16"/>
      <c r="N11" s="15">
        <f t="shared" si="0"/>
        <v>168</v>
      </c>
      <c r="O11" s="17">
        <v>2</v>
      </c>
    </row>
    <row r="12" spans="1:16" s="7" customFormat="1" ht="12.75" x14ac:dyDescent="0.2">
      <c r="A12" s="12" t="s">
        <v>25</v>
      </c>
      <c r="B12" s="13"/>
      <c r="C12" s="4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6" s="7" customFormat="1" x14ac:dyDescent="0.25">
      <c r="A13" s="14"/>
      <c r="B13" s="37">
        <v>1</v>
      </c>
      <c r="C13" s="39" t="s">
        <v>49</v>
      </c>
      <c r="D13" s="38">
        <v>28</v>
      </c>
      <c r="E13" s="14">
        <v>28</v>
      </c>
      <c r="F13" s="14">
        <v>27</v>
      </c>
      <c r="G13" s="14">
        <v>27</v>
      </c>
      <c r="H13" s="15">
        <v>28</v>
      </c>
      <c r="I13" s="15">
        <v>29</v>
      </c>
      <c r="J13" s="14">
        <v>25</v>
      </c>
      <c r="K13" s="15">
        <f t="shared" si="1"/>
        <v>27.8</v>
      </c>
      <c r="L13" s="15">
        <f t="shared" si="2"/>
        <v>167</v>
      </c>
      <c r="M13" s="16"/>
      <c r="N13" s="15">
        <f t="shared" si="0"/>
        <v>167</v>
      </c>
      <c r="O13" s="17">
        <v>3</v>
      </c>
    </row>
    <row r="14" spans="1:16" s="7" customFormat="1" x14ac:dyDescent="0.25">
      <c r="A14" s="14"/>
      <c r="B14" s="37">
        <v>2</v>
      </c>
      <c r="C14" s="39" t="s">
        <v>41</v>
      </c>
      <c r="D14" s="38">
        <v>25</v>
      </c>
      <c r="E14" s="14">
        <v>27</v>
      </c>
      <c r="F14" s="14">
        <v>26</v>
      </c>
      <c r="G14" s="14">
        <v>26</v>
      </c>
      <c r="H14" s="15">
        <v>27</v>
      </c>
      <c r="I14" s="28">
        <v>27</v>
      </c>
      <c r="J14" s="14">
        <v>25</v>
      </c>
      <c r="K14" s="15">
        <f t="shared" si="1"/>
        <v>26.3</v>
      </c>
      <c r="L14" s="15">
        <f t="shared" si="2"/>
        <v>158</v>
      </c>
      <c r="M14" s="16"/>
      <c r="N14" s="15">
        <f t="shared" si="0"/>
        <v>158</v>
      </c>
      <c r="O14" s="17"/>
      <c r="P14" s="7" t="s">
        <v>36</v>
      </c>
    </row>
    <row r="15" spans="1:16" s="7" customFormat="1" ht="12.75" x14ac:dyDescent="0.2">
      <c r="A15" s="12" t="s">
        <v>19</v>
      </c>
      <c r="B15" s="13"/>
      <c r="C15" s="4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6" s="7" customFormat="1" x14ac:dyDescent="0.25">
      <c r="A16" s="14"/>
      <c r="B16" s="37">
        <v>1</v>
      </c>
      <c r="C16" s="39" t="s">
        <v>42</v>
      </c>
      <c r="D16" s="38">
        <v>28</v>
      </c>
      <c r="E16" s="14">
        <v>26</v>
      </c>
      <c r="F16" s="14">
        <v>28</v>
      </c>
      <c r="G16" s="14">
        <v>28</v>
      </c>
      <c r="H16" s="15">
        <v>28</v>
      </c>
      <c r="I16" s="15">
        <v>28</v>
      </c>
      <c r="J16" s="14">
        <v>26</v>
      </c>
      <c r="K16" s="15">
        <f t="shared" si="1"/>
        <v>27.7</v>
      </c>
      <c r="L16" s="15">
        <f t="shared" si="2"/>
        <v>166</v>
      </c>
      <c r="M16" s="16"/>
      <c r="N16" s="15">
        <f t="shared" si="0"/>
        <v>166</v>
      </c>
      <c r="O16" s="17">
        <v>3</v>
      </c>
    </row>
    <row r="17" spans="1:16" s="7" customFormat="1" x14ac:dyDescent="0.25">
      <c r="A17" s="14"/>
      <c r="B17" s="37">
        <v>2</v>
      </c>
      <c r="C17" s="39" t="s">
        <v>43</v>
      </c>
      <c r="D17" s="38">
        <v>26</v>
      </c>
      <c r="E17" s="14">
        <v>28</v>
      </c>
      <c r="F17" s="14">
        <v>27</v>
      </c>
      <c r="G17" s="14">
        <v>27</v>
      </c>
      <c r="H17" s="15">
        <v>27</v>
      </c>
      <c r="I17" s="15">
        <v>27</v>
      </c>
      <c r="J17" s="14">
        <v>25</v>
      </c>
      <c r="K17" s="15">
        <f t="shared" si="1"/>
        <v>27</v>
      </c>
      <c r="L17" s="15">
        <f t="shared" si="2"/>
        <v>162</v>
      </c>
      <c r="M17" s="16"/>
      <c r="N17" s="15">
        <f t="shared" si="0"/>
        <v>162</v>
      </c>
      <c r="O17" s="17"/>
    </row>
    <row r="18" spans="1:16" s="7" customFormat="1" x14ac:dyDescent="0.25">
      <c r="A18" s="14"/>
      <c r="B18" s="37">
        <v>3</v>
      </c>
      <c r="C18" s="39" t="s">
        <v>45</v>
      </c>
      <c r="D18" s="38">
        <v>30</v>
      </c>
      <c r="E18" s="14">
        <v>30</v>
      </c>
      <c r="F18" s="14">
        <v>30</v>
      </c>
      <c r="G18" s="14">
        <v>30</v>
      </c>
      <c r="H18" s="15">
        <v>30</v>
      </c>
      <c r="I18" s="15">
        <v>30</v>
      </c>
      <c r="J18" s="27">
        <v>27</v>
      </c>
      <c r="K18" s="15">
        <f t="shared" si="1"/>
        <v>30</v>
      </c>
      <c r="L18" s="15">
        <f t="shared" si="2"/>
        <v>180</v>
      </c>
      <c r="M18" s="16"/>
      <c r="N18" s="15">
        <f t="shared" si="0"/>
        <v>180</v>
      </c>
      <c r="O18" s="17">
        <v>1</v>
      </c>
      <c r="P18" s="7" t="s">
        <v>37</v>
      </c>
    </row>
    <row r="19" spans="1:16" s="7" customFormat="1" x14ac:dyDescent="0.25">
      <c r="A19" s="14"/>
      <c r="B19" s="37">
        <v>4</v>
      </c>
      <c r="C19" s="39" t="s">
        <v>50</v>
      </c>
      <c r="D19" s="38">
        <v>27</v>
      </c>
      <c r="E19" s="14">
        <v>27</v>
      </c>
      <c r="F19" s="14">
        <v>26</v>
      </c>
      <c r="G19" s="14">
        <v>26</v>
      </c>
      <c r="H19" s="15">
        <v>26</v>
      </c>
      <c r="I19" s="15">
        <v>26</v>
      </c>
      <c r="J19" s="14">
        <v>25</v>
      </c>
      <c r="K19" s="15">
        <f t="shared" si="1"/>
        <v>26.3</v>
      </c>
      <c r="L19" s="15">
        <f t="shared" si="2"/>
        <v>158</v>
      </c>
      <c r="M19" s="16"/>
      <c r="N19" s="15">
        <f t="shared" si="0"/>
        <v>158</v>
      </c>
      <c r="O19" s="17"/>
    </row>
    <row r="20" spans="1:16" s="7" customFormat="1" x14ac:dyDescent="0.25">
      <c r="A20" s="14"/>
      <c r="B20" s="37">
        <v>5</v>
      </c>
      <c r="C20" s="39" t="s">
        <v>46</v>
      </c>
      <c r="D20" s="38">
        <v>29</v>
      </c>
      <c r="E20" s="14">
        <v>29</v>
      </c>
      <c r="F20" s="14">
        <v>29</v>
      </c>
      <c r="G20" s="14">
        <v>29</v>
      </c>
      <c r="H20" s="15">
        <v>29</v>
      </c>
      <c r="I20" s="15">
        <v>29</v>
      </c>
      <c r="J20" s="14">
        <v>28</v>
      </c>
      <c r="K20" s="15">
        <f t="shared" si="1"/>
        <v>29</v>
      </c>
      <c r="L20" s="15">
        <f t="shared" si="2"/>
        <v>174</v>
      </c>
      <c r="M20" s="16"/>
      <c r="N20" s="15">
        <f t="shared" si="0"/>
        <v>174</v>
      </c>
      <c r="O20" s="17">
        <v>2</v>
      </c>
    </row>
    <row r="21" spans="1:16" s="7" customFormat="1" ht="13.5" thickBo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6" s="7" customFormat="1" ht="13.5" thickBot="1" x14ac:dyDescent="0.25">
      <c r="A22" s="18"/>
      <c r="B22" s="6"/>
      <c r="C22" s="19" t="s">
        <v>30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s="7" customFormat="1" ht="13.5" thickBot="1" x14ac:dyDescent="0.25">
      <c r="A23" s="20"/>
      <c r="B23" s="6"/>
      <c r="C23" s="19" t="s">
        <v>27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 s="7" customFormat="1" ht="12.75" x14ac:dyDescent="0.2">
      <c r="A24" s="6"/>
      <c r="B24" s="6"/>
      <c r="C24" s="6" t="s">
        <v>10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6" s="7" customFormat="1" ht="12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</sheetData>
  <mergeCells count="15">
    <mergeCell ref="A7:A8"/>
    <mergeCell ref="B7:B8"/>
    <mergeCell ref="C7:C8"/>
    <mergeCell ref="D7:J7"/>
    <mergeCell ref="O7:O8"/>
    <mergeCell ref="K7:K8"/>
    <mergeCell ref="L7:L8"/>
    <mergeCell ref="M7:M8"/>
    <mergeCell ref="N7:N8"/>
    <mergeCell ref="C3:D3"/>
    <mergeCell ref="F3:G3"/>
    <mergeCell ref="C4:D4"/>
    <mergeCell ref="F4:G4"/>
    <mergeCell ref="C5:D5"/>
    <mergeCell ref="F5:J5"/>
  </mergeCells>
  <conditionalFormatting sqref="D10:I10">
    <cfRule type="cellIs" dxfId="49" priority="1" operator="greaterThanOrEqual">
      <formula>$K$10+3</formula>
    </cfRule>
    <cfRule type="cellIs" dxfId="48" priority="2" operator="lessThanOrEqual">
      <formula>$K$10-3</formula>
    </cfRule>
  </conditionalFormatting>
  <conditionalFormatting sqref="D11:I11">
    <cfRule type="cellIs" dxfId="47" priority="3" operator="greaterThanOrEqual">
      <formula>$K$11+3</formula>
    </cfRule>
    <cfRule type="cellIs" dxfId="46" priority="4" operator="lessThanOrEqual">
      <formula>$K$11-3</formula>
    </cfRule>
  </conditionalFormatting>
  <conditionalFormatting sqref="D13:I13">
    <cfRule type="cellIs" dxfId="45" priority="5" operator="greaterThanOrEqual">
      <formula>$K$13+3</formula>
    </cfRule>
    <cfRule type="cellIs" dxfId="44" priority="6" operator="lessThanOrEqual">
      <formula>$K$13-3</formula>
    </cfRule>
  </conditionalFormatting>
  <conditionalFormatting sqref="D14:I14">
    <cfRule type="cellIs" dxfId="43" priority="13" operator="greaterThanOrEqual">
      <formula>$K$14+3</formula>
    </cfRule>
    <cfRule type="cellIs" dxfId="42" priority="14" operator="lessThanOrEqual">
      <formula>$K$14-3</formula>
    </cfRule>
  </conditionalFormatting>
  <conditionalFormatting sqref="D16:I16">
    <cfRule type="cellIs" dxfId="41" priority="37" operator="greaterThanOrEqual">
      <formula>$K$16+3</formula>
    </cfRule>
    <cfRule type="cellIs" dxfId="40" priority="38" operator="lessThanOrEqual">
      <formula>$K$16-3</formula>
    </cfRule>
  </conditionalFormatting>
  <conditionalFormatting sqref="D17:I17">
    <cfRule type="cellIs" dxfId="39" priority="35" operator="greaterThanOrEqual">
      <formula>$K$17+3</formula>
    </cfRule>
    <cfRule type="cellIs" dxfId="38" priority="36" operator="lessThanOrEqual">
      <formula>$K$17-3</formula>
    </cfRule>
  </conditionalFormatting>
  <conditionalFormatting sqref="D18:I18">
    <cfRule type="cellIs" dxfId="37" priority="33" operator="greaterThanOrEqual">
      <formula>$K$18+3</formula>
    </cfRule>
    <cfRule type="cellIs" dxfId="36" priority="34" operator="lessThanOrEqual">
      <formula>$K$18-3</formula>
    </cfRule>
  </conditionalFormatting>
  <conditionalFormatting sqref="D19:I19">
    <cfRule type="cellIs" dxfId="35" priority="31" operator="greaterThanOrEqual">
      <formula>$K$19+3</formula>
    </cfRule>
    <cfRule type="cellIs" dxfId="34" priority="32" operator="lessThanOrEqual">
      <formula>$K$19-3</formula>
    </cfRule>
  </conditionalFormatting>
  <conditionalFormatting sqref="D20:I20">
    <cfRule type="cellIs" dxfId="33" priority="29" operator="greaterThanOrEqual">
      <formula>$K$20+3</formula>
    </cfRule>
    <cfRule type="cellIs" dxfId="32" priority="30" operator="lessThanOrEqual">
      <formula>$K$20-3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15"/>
  <sheetViews>
    <sheetView workbookViewId="0">
      <selection activeCell="C10" sqref="C10"/>
    </sheetView>
  </sheetViews>
  <sheetFormatPr defaultRowHeight="15" x14ac:dyDescent="0.25"/>
  <cols>
    <col min="3" max="3" width="20" customWidth="1"/>
  </cols>
  <sheetData>
    <row r="1" spans="1:15" s="26" customFormat="1" ht="15.75" x14ac:dyDescent="0.25">
      <c r="A1" s="22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5"/>
      <c r="O1" s="25"/>
    </row>
    <row r="2" spans="1:15" s="7" customFormat="1" ht="12.75" x14ac:dyDescent="0.2">
      <c r="A2" s="5"/>
      <c r="B2" s="5"/>
      <c r="C2" s="29"/>
      <c r="D2" s="29"/>
      <c r="E2" s="5"/>
      <c r="F2" s="30"/>
      <c r="G2" s="30"/>
      <c r="H2" s="5"/>
      <c r="I2" s="5"/>
      <c r="J2" s="8"/>
      <c r="K2" s="5"/>
      <c r="L2" s="5"/>
      <c r="M2" s="5"/>
      <c r="N2" s="5"/>
      <c r="O2" s="6"/>
    </row>
    <row r="3" spans="1:15" s="7" customFormat="1" ht="12.75" x14ac:dyDescent="0.2">
      <c r="A3" s="9" t="s">
        <v>0</v>
      </c>
      <c r="B3" s="9">
        <v>1</v>
      </c>
      <c r="C3" s="29" t="s">
        <v>14</v>
      </c>
      <c r="D3" s="29"/>
      <c r="E3" s="10">
        <v>4</v>
      </c>
      <c r="F3" s="30" t="s">
        <v>15</v>
      </c>
      <c r="G3" s="30"/>
      <c r="H3" s="10">
        <v>7</v>
      </c>
      <c r="I3" s="10" t="s">
        <v>17</v>
      </c>
      <c r="J3" s="11"/>
      <c r="K3" s="10"/>
      <c r="L3" s="10"/>
      <c r="M3" s="10"/>
      <c r="N3" s="10"/>
      <c r="O3" s="5"/>
    </row>
    <row r="4" spans="1:15" s="7" customFormat="1" ht="12.75" x14ac:dyDescent="0.2">
      <c r="A4" s="9"/>
      <c r="B4" s="9">
        <v>2</v>
      </c>
      <c r="C4" s="29" t="s">
        <v>12</v>
      </c>
      <c r="D4" s="29"/>
      <c r="E4" s="10">
        <v>5</v>
      </c>
      <c r="F4" s="30" t="s">
        <v>20</v>
      </c>
      <c r="G4" s="30"/>
      <c r="H4" s="10"/>
      <c r="I4" s="10"/>
      <c r="J4" s="10"/>
      <c r="K4" s="10"/>
      <c r="L4" s="10"/>
      <c r="M4" s="10"/>
      <c r="N4" s="10"/>
      <c r="O4" s="5"/>
    </row>
    <row r="5" spans="1:15" s="7" customFormat="1" ht="12.75" x14ac:dyDescent="0.2">
      <c r="A5" s="9"/>
      <c r="B5" s="9">
        <v>3</v>
      </c>
      <c r="C5" s="30" t="s">
        <v>16</v>
      </c>
      <c r="D5" s="30"/>
      <c r="E5" s="10">
        <v>6</v>
      </c>
      <c r="F5" s="30" t="s">
        <v>13</v>
      </c>
      <c r="G5" s="30"/>
      <c r="H5" s="30"/>
      <c r="I5" s="30"/>
      <c r="J5" s="30"/>
      <c r="K5" s="5"/>
      <c r="L5" s="5"/>
      <c r="M5" s="5"/>
      <c r="N5" s="5"/>
      <c r="O5" s="9"/>
    </row>
    <row r="6" spans="1:15" s="7" customFormat="1" ht="12.75" x14ac:dyDescent="0.2">
      <c r="A6" s="5"/>
      <c r="B6" s="5"/>
      <c r="C6" s="5"/>
      <c r="D6" s="5"/>
      <c r="E6" s="5"/>
      <c r="F6" s="5"/>
      <c r="G6" s="5"/>
      <c r="H6" s="5"/>
      <c r="I6" s="5"/>
      <c r="J6" s="8"/>
      <c r="K6" s="5"/>
      <c r="L6" s="10"/>
      <c r="M6" s="5"/>
      <c r="N6" s="5"/>
      <c r="O6" s="9"/>
    </row>
    <row r="7" spans="1:15" s="21" customFormat="1" ht="12" x14ac:dyDescent="0.2">
      <c r="A7" s="31"/>
      <c r="B7" s="31" t="s">
        <v>1</v>
      </c>
      <c r="C7" s="31" t="s">
        <v>2</v>
      </c>
      <c r="D7" s="35" t="s">
        <v>0</v>
      </c>
      <c r="E7" s="36"/>
      <c r="F7" s="36"/>
      <c r="G7" s="36"/>
      <c r="H7" s="36"/>
      <c r="I7" s="36"/>
      <c r="J7" s="36"/>
      <c r="K7" s="31" t="s">
        <v>3</v>
      </c>
      <c r="L7" s="31" t="s">
        <v>4</v>
      </c>
      <c r="M7" s="31" t="s">
        <v>5</v>
      </c>
      <c r="N7" s="31" t="s">
        <v>6</v>
      </c>
      <c r="O7" s="33" t="s">
        <v>7</v>
      </c>
    </row>
    <row r="8" spans="1:15" s="21" customFormat="1" ht="23.25" customHeight="1" x14ac:dyDescent="0.2">
      <c r="A8" s="32"/>
      <c r="B8" s="32"/>
      <c r="C8" s="32"/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 t="s">
        <v>9</v>
      </c>
      <c r="K8" s="32"/>
      <c r="L8" s="32"/>
      <c r="M8" s="32"/>
      <c r="N8" s="32"/>
      <c r="O8" s="34"/>
    </row>
    <row r="9" spans="1:15" s="7" customFormat="1" ht="12.75" x14ac:dyDescent="0.2">
      <c r="A9" s="12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7" customFormat="1" x14ac:dyDescent="0.25">
      <c r="A10" s="14"/>
      <c r="B10" s="14">
        <v>1</v>
      </c>
      <c r="C10" s="3" t="s">
        <v>45</v>
      </c>
      <c r="D10" s="14">
        <v>30</v>
      </c>
      <c r="E10" s="14">
        <v>30</v>
      </c>
      <c r="F10" s="14">
        <v>30</v>
      </c>
      <c r="G10" s="14">
        <v>30</v>
      </c>
      <c r="H10" s="15">
        <v>30</v>
      </c>
      <c r="I10" s="15">
        <v>30</v>
      </c>
      <c r="J10" s="14">
        <v>29</v>
      </c>
      <c r="K10" s="15">
        <f t="shared" ref="K10:K11" si="0">ROUND(L10/6,1)</f>
        <v>30</v>
      </c>
      <c r="L10" s="15">
        <f t="shared" ref="L10:L11" si="1">D10+E10+F10+G10+I10+H10</f>
        <v>180</v>
      </c>
      <c r="M10" s="16"/>
      <c r="N10" s="15">
        <f t="shared" ref="N10:N11" si="2">L10-M10</f>
        <v>180</v>
      </c>
      <c r="O10" s="17">
        <v>1</v>
      </c>
    </row>
    <row r="11" spans="1:15" s="7" customFormat="1" x14ac:dyDescent="0.25">
      <c r="A11" s="14"/>
      <c r="B11" s="14">
        <v>2</v>
      </c>
      <c r="C11" s="3" t="s">
        <v>51</v>
      </c>
      <c r="D11" s="14">
        <v>29</v>
      </c>
      <c r="E11" s="14">
        <v>29</v>
      </c>
      <c r="F11" s="14">
        <v>29</v>
      </c>
      <c r="G11" s="14">
        <v>29</v>
      </c>
      <c r="H11" s="15">
        <v>29</v>
      </c>
      <c r="I11" s="15">
        <v>29</v>
      </c>
      <c r="J11" s="14">
        <v>28</v>
      </c>
      <c r="K11" s="15">
        <f t="shared" si="0"/>
        <v>29</v>
      </c>
      <c r="L11" s="15">
        <f t="shared" si="1"/>
        <v>174</v>
      </c>
      <c r="M11" s="16"/>
      <c r="N11" s="15">
        <f t="shared" si="2"/>
        <v>174</v>
      </c>
      <c r="O11" s="17">
        <v>2</v>
      </c>
    </row>
    <row r="12" spans="1:15" s="7" customFormat="1" ht="13.5" thickBo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7" customFormat="1" ht="13.5" thickBot="1" x14ac:dyDescent="0.25">
      <c r="A13" s="18"/>
      <c r="B13" s="6"/>
      <c r="C13" s="19" t="s">
        <v>30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7" customFormat="1" ht="13.5" thickBot="1" x14ac:dyDescent="0.25">
      <c r="A14" s="20"/>
      <c r="B14" s="6"/>
      <c r="C14" s="19" t="s">
        <v>27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7" customFormat="1" ht="12.75" x14ac:dyDescent="0.2">
      <c r="A15" s="6"/>
      <c r="B15" s="6"/>
      <c r="C15" s="6" t="s">
        <v>10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</sheetData>
  <mergeCells count="17">
    <mergeCell ref="C2:D2"/>
    <mergeCell ref="F2:G2"/>
    <mergeCell ref="C3:D3"/>
    <mergeCell ref="F3:G3"/>
    <mergeCell ref="C4:D4"/>
    <mergeCell ref="F4:G4"/>
    <mergeCell ref="C5:D5"/>
    <mergeCell ref="F5:J5"/>
    <mergeCell ref="A7:A8"/>
    <mergeCell ref="B7:B8"/>
    <mergeCell ref="C7:C8"/>
    <mergeCell ref="D7:J7"/>
    <mergeCell ref="K7:K8"/>
    <mergeCell ref="L7:L8"/>
    <mergeCell ref="M7:M8"/>
    <mergeCell ref="N7:N8"/>
    <mergeCell ref="O7:O8"/>
  </mergeCells>
  <conditionalFormatting sqref="D10:I10">
    <cfRule type="cellIs" dxfId="31" priority="3" operator="lessThan">
      <formula>$K$10-3</formula>
    </cfRule>
    <cfRule type="cellIs" dxfId="30" priority="4" operator="greaterThan">
      <formula>$K$10+3</formula>
    </cfRule>
    <cfRule type="cellIs" dxfId="29" priority="5" operator="greaterThanOrEqual">
      <formula>#REF!+3</formula>
    </cfRule>
    <cfRule type="cellIs" dxfId="28" priority="6" operator="lessThanOrEqual">
      <formula>#REF!-3</formula>
    </cfRule>
  </conditionalFormatting>
  <conditionalFormatting sqref="D11:I11">
    <cfRule type="cellIs" dxfId="27" priority="1" operator="lessThan">
      <formula>$K$11-3</formula>
    </cfRule>
    <cfRule type="cellIs" dxfId="26" priority="2" operator="greaterThan">
      <formula>$K$11+3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greaterThanOrEqual" id="{C28BEFF8-ECCF-4CA3-B27F-4FF1AA2AAB4A}">
            <xm:f>'Color Smoky Eyes'!$K$20+3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12" operator="lessThanOrEqual" id="{7914ECFA-201D-4BB0-893C-B1F3C4D37D5C}">
            <xm:f>'Color Smoky Eyes'!$K$20-3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D11:I11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23"/>
  <sheetViews>
    <sheetView workbookViewId="0">
      <selection activeCell="C16" sqref="C16"/>
    </sheetView>
  </sheetViews>
  <sheetFormatPr defaultRowHeight="15" x14ac:dyDescent="0.25"/>
  <cols>
    <col min="3" max="3" width="19.140625" customWidth="1"/>
  </cols>
  <sheetData>
    <row r="1" spans="1:16" s="26" customFormat="1" ht="15.75" x14ac:dyDescent="0.25">
      <c r="A1" s="22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5"/>
      <c r="O1" s="25"/>
    </row>
    <row r="2" spans="1:16" s="7" customFormat="1" ht="12.75" x14ac:dyDescent="0.2">
      <c r="A2" s="5"/>
      <c r="B2" s="5"/>
      <c r="C2" s="29"/>
      <c r="D2" s="29"/>
      <c r="E2" s="5"/>
      <c r="F2" s="30"/>
      <c r="G2" s="30"/>
      <c r="H2" s="5"/>
      <c r="I2" s="5"/>
      <c r="J2" s="8"/>
      <c r="K2" s="5"/>
      <c r="L2" s="5"/>
      <c r="M2" s="5"/>
      <c r="N2" s="5"/>
      <c r="O2" s="6"/>
    </row>
    <row r="3" spans="1:16" s="7" customFormat="1" ht="12.75" x14ac:dyDescent="0.2">
      <c r="A3" s="9" t="s">
        <v>0</v>
      </c>
      <c r="B3" s="9">
        <v>1</v>
      </c>
      <c r="C3" s="29" t="s">
        <v>14</v>
      </c>
      <c r="D3" s="29"/>
      <c r="E3" s="10">
        <v>4</v>
      </c>
      <c r="F3" s="30" t="s">
        <v>15</v>
      </c>
      <c r="G3" s="30"/>
      <c r="H3" s="10">
        <v>7</v>
      </c>
      <c r="I3" s="10" t="s">
        <v>17</v>
      </c>
      <c r="J3" s="11"/>
      <c r="K3" s="10"/>
      <c r="L3" s="10"/>
      <c r="M3" s="10"/>
      <c r="N3" s="10"/>
      <c r="O3" s="5"/>
    </row>
    <row r="4" spans="1:16" s="7" customFormat="1" ht="12.75" x14ac:dyDescent="0.2">
      <c r="A4" s="9"/>
      <c r="B4" s="9">
        <v>2</v>
      </c>
      <c r="C4" s="29" t="s">
        <v>12</v>
      </c>
      <c r="D4" s="29"/>
      <c r="E4" s="10">
        <v>5</v>
      </c>
      <c r="F4" s="30" t="s">
        <v>20</v>
      </c>
      <c r="G4" s="30"/>
      <c r="H4" s="10"/>
      <c r="I4" s="10"/>
      <c r="J4" s="10"/>
      <c r="K4" s="10"/>
      <c r="L4" s="10"/>
      <c r="M4" s="10"/>
      <c r="N4" s="10"/>
      <c r="O4" s="5"/>
    </row>
    <row r="5" spans="1:16" s="7" customFormat="1" ht="12.75" x14ac:dyDescent="0.2">
      <c r="A5" s="9"/>
      <c r="B5" s="9">
        <v>3</v>
      </c>
      <c r="C5" s="30" t="s">
        <v>16</v>
      </c>
      <c r="D5" s="30"/>
      <c r="E5" s="10">
        <v>6</v>
      </c>
      <c r="F5" s="30" t="s">
        <v>13</v>
      </c>
      <c r="G5" s="30"/>
      <c r="H5" s="30"/>
      <c r="I5" s="30"/>
      <c r="J5" s="30"/>
      <c r="K5" s="5"/>
      <c r="L5" s="5"/>
      <c r="M5" s="5"/>
      <c r="N5" s="5"/>
      <c r="O5" s="9"/>
    </row>
    <row r="6" spans="1:16" s="7" customFormat="1" ht="12.75" x14ac:dyDescent="0.2">
      <c r="A6" s="5"/>
      <c r="B6" s="5"/>
      <c r="C6" s="5"/>
      <c r="D6" s="5"/>
      <c r="E6" s="5"/>
      <c r="F6" s="5"/>
      <c r="G6" s="5"/>
      <c r="H6" s="5"/>
      <c r="I6" s="5"/>
      <c r="J6" s="8"/>
      <c r="K6" s="5"/>
      <c r="L6" s="10"/>
      <c r="M6" s="5"/>
      <c r="N6" s="5"/>
      <c r="O6" s="9"/>
    </row>
    <row r="7" spans="1:16" s="21" customFormat="1" ht="12" x14ac:dyDescent="0.2">
      <c r="A7" s="31"/>
      <c r="B7" s="31" t="s">
        <v>1</v>
      </c>
      <c r="C7" s="31" t="s">
        <v>2</v>
      </c>
      <c r="D7" s="35" t="s">
        <v>0</v>
      </c>
      <c r="E7" s="36"/>
      <c r="F7" s="36"/>
      <c r="G7" s="36"/>
      <c r="H7" s="36"/>
      <c r="I7" s="36"/>
      <c r="J7" s="36"/>
      <c r="K7" s="31" t="s">
        <v>3</v>
      </c>
      <c r="L7" s="31" t="s">
        <v>4</v>
      </c>
      <c r="M7" s="31" t="s">
        <v>5</v>
      </c>
      <c r="N7" s="31" t="s">
        <v>6</v>
      </c>
      <c r="O7" s="33" t="s">
        <v>7</v>
      </c>
    </row>
    <row r="8" spans="1:16" s="21" customFormat="1" ht="23.25" customHeight="1" x14ac:dyDescent="0.2">
      <c r="A8" s="32"/>
      <c r="B8" s="32"/>
      <c r="C8" s="32"/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 t="s">
        <v>9</v>
      </c>
      <c r="K8" s="32"/>
      <c r="L8" s="32"/>
      <c r="M8" s="32"/>
      <c r="N8" s="32"/>
      <c r="O8" s="34"/>
    </row>
    <row r="9" spans="1:16" s="7" customFormat="1" ht="12.75" x14ac:dyDescent="0.2">
      <c r="A9" s="12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6" s="7" customFormat="1" x14ac:dyDescent="0.25">
      <c r="A10" s="14"/>
      <c r="B10" s="37">
        <v>1</v>
      </c>
      <c r="C10" s="39" t="s">
        <v>40</v>
      </c>
      <c r="D10" s="38">
        <v>29</v>
      </c>
      <c r="E10" s="14">
        <v>30</v>
      </c>
      <c r="F10" s="14">
        <v>28</v>
      </c>
      <c r="G10" s="14">
        <v>27</v>
      </c>
      <c r="H10" s="15">
        <v>28</v>
      </c>
      <c r="I10" s="15">
        <v>29</v>
      </c>
      <c r="J10" s="14">
        <v>28</v>
      </c>
      <c r="K10" s="15">
        <f>ROUND(L10/6,1)</f>
        <v>28.5</v>
      </c>
      <c r="L10" s="15">
        <f>D10+E10+F10+G10+I10+H10</f>
        <v>171</v>
      </c>
      <c r="M10" s="16"/>
      <c r="N10" s="15">
        <f t="shared" ref="N10:N19" si="0">L10-M10</f>
        <v>171</v>
      </c>
      <c r="O10" s="17">
        <v>2</v>
      </c>
      <c r="P10" s="7" t="s">
        <v>31</v>
      </c>
    </row>
    <row r="11" spans="1:16" s="7" customFormat="1" x14ac:dyDescent="0.25">
      <c r="A11" s="14"/>
      <c r="B11" s="37">
        <v>2</v>
      </c>
      <c r="C11" s="39" t="s">
        <v>52</v>
      </c>
      <c r="D11" s="38">
        <v>28</v>
      </c>
      <c r="E11" s="14">
        <v>29</v>
      </c>
      <c r="F11" s="14">
        <v>27</v>
      </c>
      <c r="G11" s="14">
        <v>28</v>
      </c>
      <c r="H11" s="15">
        <v>29</v>
      </c>
      <c r="I11" s="15">
        <v>30</v>
      </c>
      <c r="J11" s="14">
        <v>27</v>
      </c>
      <c r="K11" s="15">
        <f t="shared" ref="K11:K19" si="1">ROUND(L11/6,1)</f>
        <v>28.5</v>
      </c>
      <c r="L11" s="15">
        <f t="shared" ref="L11:L19" si="2">D11+E11+F11+G11+I11+H11</f>
        <v>171</v>
      </c>
      <c r="M11" s="16"/>
      <c r="N11" s="15">
        <f t="shared" si="0"/>
        <v>171</v>
      </c>
      <c r="O11" s="17">
        <v>3</v>
      </c>
      <c r="P11" s="7" t="s">
        <v>32</v>
      </c>
    </row>
    <row r="12" spans="1:16" s="7" customFormat="1" ht="12.75" x14ac:dyDescent="0.2">
      <c r="A12" s="12" t="s">
        <v>25</v>
      </c>
      <c r="B12" s="13"/>
      <c r="C12" s="4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6" s="7" customFormat="1" x14ac:dyDescent="0.25">
      <c r="A13" s="14"/>
      <c r="B13" s="37">
        <v>1</v>
      </c>
      <c r="C13" s="39" t="s">
        <v>53</v>
      </c>
      <c r="D13" s="38">
        <v>28</v>
      </c>
      <c r="E13" s="14">
        <v>29</v>
      </c>
      <c r="F13" s="14">
        <v>28</v>
      </c>
      <c r="G13" s="14">
        <v>28</v>
      </c>
      <c r="H13" s="15">
        <v>28</v>
      </c>
      <c r="I13" s="15">
        <v>30</v>
      </c>
      <c r="J13" s="14">
        <v>27</v>
      </c>
      <c r="K13" s="15">
        <f t="shared" si="1"/>
        <v>28.5</v>
      </c>
      <c r="L13" s="15">
        <f t="shared" si="2"/>
        <v>171</v>
      </c>
      <c r="M13" s="16"/>
      <c r="N13" s="15">
        <f t="shared" si="0"/>
        <v>171</v>
      </c>
      <c r="O13" s="17">
        <v>2</v>
      </c>
    </row>
    <row r="14" spans="1:16" s="7" customFormat="1" x14ac:dyDescent="0.25">
      <c r="A14" s="14"/>
      <c r="B14" s="37">
        <v>2</v>
      </c>
      <c r="C14" s="39" t="s">
        <v>41</v>
      </c>
      <c r="D14" s="38">
        <v>27</v>
      </c>
      <c r="E14" s="14">
        <v>30</v>
      </c>
      <c r="F14" s="14">
        <v>27</v>
      </c>
      <c r="G14" s="14">
        <v>29</v>
      </c>
      <c r="H14" s="15">
        <v>27</v>
      </c>
      <c r="I14" s="15">
        <v>29</v>
      </c>
      <c r="J14" s="14">
        <v>28</v>
      </c>
      <c r="K14" s="15">
        <f t="shared" si="1"/>
        <v>28.2</v>
      </c>
      <c r="L14" s="15">
        <f t="shared" si="2"/>
        <v>169</v>
      </c>
      <c r="M14" s="16"/>
      <c r="N14" s="15">
        <f t="shared" si="0"/>
        <v>169</v>
      </c>
      <c r="O14" s="17">
        <v>3</v>
      </c>
    </row>
    <row r="15" spans="1:16" s="7" customFormat="1" ht="12.75" x14ac:dyDescent="0.2">
      <c r="A15" s="12" t="s">
        <v>19</v>
      </c>
      <c r="B15" s="13"/>
      <c r="C15" s="4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6" s="7" customFormat="1" x14ac:dyDescent="0.25">
      <c r="A16" s="14"/>
      <c r="B16" s="37">
        <v>1</v>
      </c>
      <c r="C16" s="39" t="s">
        <v>43</v>
      </c>
      <c r="D16" s="38">
        <v>30</v>
      </c>
      <c r="E16" s="14">
        <v>30</v>
      </c>
      <c r="F16" s="14">
        <v>29</v>
      </c>
      <c r="G16" s="14">
        <v>29</v>
      </c>
      <c r="H16" s="15">
        <v>29</v>
      </c>
      <c r="I16" s="15">
        <v>30</v>
      </c>
      <c r="J16" s="14">
        <v>29</v>
      </c>
      <c r="K16" s="15">
        <f t="shared" si="1"/>
        <v>29.5</v>
      </c>
      <c r="L16" s="15">
        <f t="shared" si="2"/>
        <v>177</v>
      </c>
      <c r="M16" s="16"/>
      <c r="N16" s="15">
        <f t="shared" si="0"/>
        <v>177</v>
      </c>
      <c r="O16" s="17">
        <v>1</v>
      </c>
    </row>
    <row r="17" spans="1:15" s="7" customFormat="1" x14ac:dyDescent="0.25">
      <c r="A17" s="14"/>
      <c r="B17" s="37">
        <v>2</v>
      </c>
      <c r="C17" s="39" t="s">
        <v>54</v>
      </c>
      <c r="D17" s="38">
        <v>28</v>
      </c>
      <c r="E17" s="14">
        <v>28</v>
      </c>
      <c r="F17" s="14">
        <v>28</v>
      </c>
      <c r="G17" s="14">
        <v>27</v>
      </c>
      <c r="H17" s="15">
        <v>28</v>
      </c>
      <c r="I17" s="15">
        <v>27</v>
      </c>
      <c r="J17" s="14">
        <v>26</v>
      </c>
      <c r="K17" s="15">
        <f t="shared" si="1"/>
        <v>27.7</v>
      </c>
      <c r="L17" s="15">
        <f t="shared" si="2"/>
        <v>166</v>
      </c>
      <c r="M17" s="16"/>
      <c r="N17" s="15">
        <f t="shared" si="0"/>
        <v>166</v>
      </c>
      <c r="O17" s="17">
        <v>3</v>
      </c>
    </row>
    <row r="18" spans="1:15" s="7" customFormat="1" x14ac:dyDescent="0.25">
      <c r="A18" s="14"/>
      <c r="B18" s="37">
        <v>3</v>
      </c>
      <c r="C18" s="39" t="s">
        <v>45</v>
      </c>
      <c r="D18" s="38">
        <v>29</v>
      </c>
      <c r="E18" s="14">
        <v>29</v>
      </c>
      <c r="F18" s="14">
        <v>30</v>
      </c>
      <c r="G18" s="14">
        <v>28</v>
      </c>
      <c r="H18" s="15">
        <v>30</v>
      </c>
      <c r="I18" s="15">
        <v>29</v>
      </c>
      <c r="J18" s="14">
        <v>28</v>
      </c>
      <c r="K18" s="15">
        <f t="shared" ref="K18" si="3">ROUND(L18/6,1)</f>
        <v>29.2</v>
      </c>
      <c r="L18" s="15">
        <f t="shared" ref="L18" si="4">D18+E18+F18+G18+I18+H18</f>
        <v>175</v>
      </c>
      <c r="M18" s="16"/>
      <c r="N18" s="15">
        <f t="shared" ref="N18" si="5">L18-M18</f>
        <v>175</v>
      </c>
      <c r="O18" s="17">
        <v>2</v>
      </c>
    </row>
    <row r="19" spans="1:15" s="7" customFormat="1" x14ac:dyDescent="0.25">
      <c r="A19" s="14"/>
      <c r="B19" s="37">
        <v>4</v>
      </c>
      <c r="C19" s="39" t="s">
        <v>55</v>
      </c>
      <c r="D19" s="38">
        <v>27</v>
      </c>
      <c r="E19" s="14">
        <v>27</v>
      </c>
      <c r="F19" s="14">
        <v>27</v>
      </c>
      <c r="G19" s="14">
        <v>26</v>
      </c>
      <c r="H19" s="15">
        <v>27</v>
      </c>
      <c r="I19" s="15">
        <v>28</v>
      </c>
      <c r="J19" s="14">
        <v>27</v>
      </c>
      <c r="K19" s="15">
        <f t="shared" si="1"/>
        <v>27</v>
      </c>
      <c r="L19" s="15">
        <f t="shared" si="2"/>
        <v>162</v>
      </c>
      <c r="M19" s="16"/>
      <c r="N19" s="15">
        <f t="shared" si="0"/>
        <v>162</v>
      </c>
      <c r="O19" s="17"/>
    </row>
    <row r="20" spans="1:15" s="7" customFormat="1" ht="13.5" thickBo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s="7" customFormat="1" ht="13.5" thickBot="1" x14ac:dyDescent="0.25">
      <c r="A21" s="18"/>
      <c r="B21" s="6"/>
      <c r="C21" s="19" t="s">
        <v>30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s="7" customFormat="1" ht="13.5" thickBot="1" x14ac:dyDescent="0.25">
      <c r="A22" s="20"/>
      <c r="B22" s="6"/>
      <c r="C22" s="19" t="s">
        <v>27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s="7" customFormat="1" ht="12.75" x14ac:dyDescent="0.2">
      <c r="A23" s="6"/>
      <c r="B23" s="6"/>
      <c r="C23" s="6" t="s">
        <v>10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</sheetData>
  <mergeCells count="17">
    <mergeCell ref="C2:D2"/>
    <mergeCell ref="F2:G2"/>
    <mergeCell ref="C3:D3"/>
    <mergeCell ref="F3:G3"/>
    <mergeCell ref="C4:D4"/>
    <mergeCell ref="F4:G4"/>
    <mergeCell ref="C5:D5"/>
    <mergeCell ref="F5:J5"/>
    <mergeCell ref="A7:A8"/>
    <mergeCell ref="B7:B8"/>
    <mergeCell ref="C7:C8"/>
    <mergeCell ref="D7:J7"/>
    <mergeCell ref="K7:K8"/>
    <mergeCell ref="L7:L8"/>
    <mergeCell ref="M7:M8"/>
    <mergeCell ref="N7:N8"/>
    <mergeCell ref="O7:O8"/>
  </mergeCells>
  <conditionalFormatting sqref="D14:I14">
    <cfRule type="cellIs" dxfId="23" priority="1" operator="lessThan">
      <formula>$K$14-3</formula>
    </cfRule>
    <cfRule type="cellIs" dxfId="22" priority="2" operator="greaterThan">
      <formula>$K$14+3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greaterThanOrEqual" id="{FC8D0E90-6F98-40BF-85F2-3ACFBC0A128A}">
            <xm:f>'весільний комерц макіяж'!$K$10+3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8" operator="lessThanOrEqual" id="{82539C59-873D-4AA8-9FF2-B007FF32CAFB}">
            <xm:f>'весільний комерц макіяж'!$K$10-3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D10:I10</xm:sqref>
        </x14:conditionalFormatting>
        <x14:conditionalFormatting xmlns:xm="http://schemas.microsoft.com/office/excel/2006/main">
          <x14:cfRule type="cellIs" priority="9" operator="greaterThanOrEqual" id="{204E94AE-C323-4F4D-9A8E-B5FC43DC0679}">
            <xm:f>'весільний комерц макіяж'!$K$11+3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10" operator="lessThanOrEqual" id="{A35FA256-FAF6-414E-A2AE-D816604CE5B4}">
            <xm:f>'весільний комерц макіяж'!$K$11-3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D11:I11</xm:sqref>
        </x14:conditionalFormatting>
        <x14:conditionalFormatting xmlns:xm="http://schemas.microsoft.com/office/excel/2006/main">
          <x14:cfRule type="cellIs" priority="11" operator="greaterThanOrEqual" id="{7CEB19DC-F8DF-41EF-B6AF-A4E84441486D}">
            <xm:f>'весільний комерц макіяж'!$K$12+3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12" operator="lessThanOrEqual" id="{38C51C0C-2D3A-4BF5-AD2E-5225C8C08142}">
            <xm:f>'весільний комерц макіяж'!$K$12-3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D13:I13</xm:sqref>
        </x14:conditionalFormatting>
        <x14:conditionalFormatting xmlns:xm="http://schemas.microsoft.com/office/excel/2006/main">
          <x14:cfRule type="cellIs" priority="207" operator="greaterThanOrEqual" id="{63F439A2-DD97-496D-BAA3-DFC4D1180DEE}">
            <xm:f>'весільний комерц макіяж'!#REF!+3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208" operator="lessThanOrEqual" id="{78D0116E-92DE-472E-A034-167CEA23BD5D}">
            <xm:f>'весільний комерц макіяж'!#REF!-3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D14:I14</xm:sqref>
        </x14:conditionalFormatting>
        <x14:conditionalFormatting xmlns:xm="http://schemas.microsoft.com/office/excel/2006/main">
          <x14:cfRule type="cellIs" priority="43" operator="greaterThanOrEqual" id="{67E99C7A-078F-4F08-ABDC-48351AC6216B}">
            <xm:f>'весільний комерц макіяж'!$K$16+3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44" operator="lessThanOrEqual" id="{86960C9A-BD1E-4042-B5AF-1A0EB10DFB5F}">
            <xm:f>'весільний комерц макіяж'!$K$16-3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D16:I16</xm:sqref>
        </x14:conditionalFormatting>
        <x14:conditionalFormatting xmlns:xm="http://schemas.microsoft.com/office/excel/2006/main">
          <x14:cfRule type="cellIs" priority="3" operator="greaterThanOrEqual" id="{160A0FD9-0832-4391-9CDF-66C13D6383A0}">
            <xm:f>'весільний комерц макіяж'!$K$17+3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4" operator="lessThanOrEqual" id="{D3599795-9398-4479-BEA5-7E07155EEA70}">
            <xm:f>'весільний комерц макіяж'!$K$17-3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D17:I18</xm:sqref>
        </x14:conditionalFormatting>
        <x14:conditionalFormatting xmlns:xm="http://schemas.microsoft.com/office/excel/2006/main">
          <x14:cfRule type="cellIs" priority="37" operator="greaterThanOrEqual" id="{3D716A6F-571C-4F6F-A245-412375D733E7}">
            <xm:f>'весільний комерц макіяж'!$K$19+3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38" operator="lessThanOrEqual" id="{27C8CDA0-1304-4A50-9D56-799DD0DD4A68}">
            <xm:f>'весільний комерц макіяж'!$K$19-3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D19:I19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14"/>
  <sheetViews>
    <sheetView workbookViewId="0">
      <selection activeCell="C10" sqref="C10"/>
    </sheetView>
  </sheetViews>
  <sheetFormatPr defaultRowHeight="15" x14ac:dyDescent="0.25"/>
  <cols>
    <col min="1" max="1" width="10.85546875" customWidth="1"/>
    <col min="2" max="2" width="9.140625" customWidth="1"/>
    <col min="3" max="3" width="20.28515625" customWidth="1"/>
  </cols>
  <sheetData>
    <row r="1" spans="1:15" s="26" customFormat="1" ht="15.75" x14ac:dyDescent="0.25">
      <c r="A1" s="22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5"/>
      <c r="O1" s="25"/>
    </row>
    <row r="2" spans="1:15" s="7" customFormat="1" ht="12.75" x14ac:dyDescent="0.2">
      <c r="A2" s="5"/>
      <c r="B2" s="5"/>
      <c r="C2" s="29"/>
      <c r="D2" s="29"/>
      <c r="E2" s="5"/>
      <c r="F2" s="30"/>
      <c r="G2" s="30"/>
      <c r="H2" s="5"/>
      <c r="I2" s="5"/>
      <c r="J2" s="8"/>
      <c r="K2" s="5"/>
      <c r="L2" s="5"/>
      <c r="M2" s="5"/>
      <c r="N2" s="5"/>
      <c r="O2" s="6"/>
    </row>
    <row r="3" spans="1:15" s="7" customFormat="1" ht="12.75" x14ac:dyDescent="0.2">
      <c r="A3" s="9" t="s">
        <v>0</v>
      </c>
      <c r="B3" s="9">
        <v>1</v>
      </c>
      <c r="C3" s="29" t="s">
        <v>14</v>
      </c>
      <c r="D3" s="29"/>
      <c r="E3" s="10">
        <v>4</v>
      </c>
      <c r="F3" s="30" t="s">
        <v>15</v>
      </c>
      <c r="G3" s="30"/>
      <c r="H3" s="10">
        <v>7</v>
      </c>
      <c r="I3" s="10" t="s">
        <v>17</v>
      </c>
      <c r="J3" s="11"/>
      <c r="K3" s="10"/>
      <c r="L3" s="10"/>
      <c r="M3" s="10"/>
      <c r="N3" s="10"/>
      <c r="O3" s="5"/>
    </row>
    <row r="4" spans="1:15" s="7" customFormat="1" ht="12.75" x14ac:dyDescent="0.2">
      <c r="A4" s="9"/>
      <c r="B4" s="9">
        <v>2</v>
      </c>
      <c r="C4" s="29" t="s">
        <v>12</v>
      </c>
      <c r="D4" s="29"/>
      <c r="E4" s="10">
        <v>5</v>
      </c>
      <c r="F4" s="30" t="s">
        <v>20</v>
      </c>
      <c r="G4" s="30"/>
      <c r="H4" s="10"/>
      <c r="I4" s="10"/>
      <c r="J4" s="10"/>
      <c r="K4" s="10"/>
      <c r="L4" s="10"/>
      <c r="M4" s="10"/>
      <c r="N4" s="10"/>
      <c r="O4" s="5"/>
    </row>
    <row r="5" spans="1:15" s="7" customFormat="1" ht="12.75" x14ac:dyDescent="0.2">
      <c r="A5" s="9"/>
      <c r="B5" s="9">
        <v>3</v>
      </c>
      <c r="C5" s="30" t="s">
        <v>16</v>
      </c>
      <c r="D5" s="30"/>
      <c r="E5" s="10">
        <v>6</v>
      </c>
      <c r="F5" s="30" t="s">
        <v>13</v>
      </c>
      <c r="G5" s="30"/>
      <c r="H5" s="30"/>
      <c r="I5" s="30"/>
      <c r="J5" s="30"/>
      <c r="K5" s="5"/>
      <c r="L5" s="5"/>
      <c r="M5" s="5"/>
      <c r="N5" s="5"/>
      <c r="O5" s="9"/>
    </row>
    <row r="6" spans="1:15" s="7" customFormat="1" ht="12.75" x14ac:dyDescent="0.2">
      <c r="A6" s="5"/>
      <c r="B6" s="5"/>
      <c r="C6" s="5"/>
      <c r="D6" s="5"/>
      <c r="E6" s="5"/>
      <c r="F6" s="5"/>
      <c r="G6" s="5"/>
      <c r="H6" s="5"/>
      <c r="I6" s="5"/>
      <c r="J6" s="8"/>
      <c r="K6" s="5"/>
      <c r="L6" s="10"/>
      <c r="M6" s="5"/>
      <c r="N6" s="5"/>
      <c r="O6" s="9"/>
    </row>
    <row r="7" spans="1:15" s="21" customFormat="1" ht="12" x14ac:dyDescent="0.2">
      <c r="A7" s="31"/>
      <c r="B7" s="31" t="s">
        <v>1</v>
      </c>
      <c r="C7" s="31" t="s">
        <v>2</v>
      </c>
      <c r="D7" s="35" t="s">
        <v>0</v>
      </c>
      <c r="E7" s="36"/>
      <c r="F7" s="36"/>
      <c r="G7" s="36"/>
      <c r="H7" s="36"/>
      <c r="I7" s="36"/>
      <c r="J7" s="36"/>
      <c r="K7" s="31" t="s">
        <v>3</v>
      </c>
      <c r="L7" s="31" t="s">
        <v>4</v>
      </c>
      <c r="M7" s="31" t="s">
        <v>5</v>
      </c>
      <c r="N7" s="31" t="s">
        <v>6</v>
      </c>
      <c r="O7" s="33" t="s">
        <v>7</v>
      </c>
    </row>
    <row r="8" spans="1:15" s="21" customFormat="1" ht="23.25" customHeight="1" x14ac:dyDescent="0.2">
      <c r="A8" s="32"/>
      <c r="B8" s="32"/>
      <c r="C8" s="32"/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 t="s">
        <v>9</v>
      </c>
      <c r="K8" s="32"/>
      <c r="L8" s="32"/>
      <c r="M8" s="32"/>
      <c r="N8" s="32"/>
      <c r="O8" s="34"/>
    </row>
    <row r="9" spans="1:15" s="7" customFormat="1" ht="12.75" x14ac:dyDescent="0.2">
      <c r="A9" s="12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7" customFormat="1" x14ac:dyDescent="0.25">
      <c r="A10" s="14"/>
      <c r="B10" s="14">
        <v>1</v>
      </c>
      <c r="C10" s="3" t="s">
        <v>45</v>
      </c>
      <c r="D10" s="14">
        <v>30</v>
      </c>
      <c r="E10" s="14">
        <v>30</v>
      </c>
      <c r="F10" s="14">
        <v>29</v>
      </c>
      <c r="G10" s="14">
        <v>30</v>
      </c>
      <c r="H10" s="15">
        <v>30</v>
      </c>
      <c r="I10" s="15">
        <v>30</v>
      </c>
      <c r="J10" s="14">
        <v>29</v>
      </c>
      <c r="K10" s="15">
        <f t="shared" ref="K10" si="0">ROUND(L10/6,1)</f>
        <v>29.8</v>
      </c>
      <c r="L10" s="15">
        <f t="shared" ref="L10" si="1">D10+E10+F10+G10+I10+H10</f>
        <v>179</v>
      </c>
      <c r="M10" s="16"/>
      <c r="N10" s="15">
        <f t="shared" ref="N10" si="2">L10-M10</f>
        <v>179</v>
      </c>
      <c r="O10" s="17">
        <v>1</v>
      </c>
    </row>
    <row r="11" spans="1:15" s="7" customFormat="1" ht="13.5" thickBo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7" customFormat="1" ht="13.5" thickBot="1" x14ac:dyDescent="0.25">
      <c r="A12" s="18"/>
      <c r="B12" s="6"/>
      <c r="C12" s="19" t="s">
        <v>30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7" customFormat="1" ht="13.5" thickBot="1" x14ac:dyDescent="0.25">
      <c r="A13" s="20"/>
      <c r="B13" s="6"/>
      <c r="C13" s="19" t="s">
        <v>27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7" customFormat="1" ht="12.75" x14ac:dyDescent="0.2">
      <c r="A14" s="6"/>
      <c r="B14" s="6"/>
      <c r="C14" s="6" t="s">
        <v>10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</sheetData>
  <mergeCells count="17">
    <mergeCell ref="K7:K8"/>
    <mergeCell ref="L7:L8"/>
    <mergeCell ref="M7:M8"/>
    <mergeCell ref="N7:N8"/>
    <mergeCell ref="O7:O8"/>
    <mergeCell ref="C2:D2"/>
    <mergeCell ref="F2:G2"/>
    <mergeCell ref="C3:D3"/>
    <mergeCell ref="F3:G3"/>
    <mergeCell ref="C4:D4"/>
    <mergeCell ref="F4:G4"/>
    <mergeCell ref="C5:D5"/>
    <mergeCell ref="F5:J5"/>
    <mergeCell ref="A7:A8"/>
    <mergeCell ref="B7:B8"/>
    <mergeCell ref="C7:C8"/>
    <mergeCell ref="D7:J7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OrEqual" id="{50E3D1CF-C7D0-4A33-972A-43624C9CC6D8}">
            <xm:f>Етно!$K$12+3</xm:f>
            <x14:dxf>
              <font>
                <color theme="1"/>
              </font>
              <fill>
                <patternFill>
                  <bgColor rgb="FFFFD966"/>
                </patternFill>
              </fill>
            </x14:dxf>
          </x14:cfRule>
          <x14:cfRule type="cellIs" priority="2" operator="lessThanOrEqual" id="{C9035927-E1BD-460F-85CE-EBBED21B9B26}">
            <xm:f>Етно!$K$12-3</xm:f>
            <x14:dxf>
              <font>
                <color theme="1"/>
              </font>
              <fill>
                <patternFill>
                  <bgColor rgb="FFFFFF00"/>
                </patternFill>
              </fill>
            </x14:dxf>
          </x14:cfRule>
          <xm:sqref>D10:I10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17"/>
  <sheetViews>
    <sheetView tabSelected="1" zoomScale="106" zoomScaleNormal="106" workbookViewId="0">
      <selection activeCell="C10" sqref="C10:C12"/>
    </sheetView>
  </sheetViews>
  <sheetFormatPr defaultRowHeight="15" x14ac:dyDescent="0.25"/>
  <cols>
    <col min="3" max="3" width="19.42578125" customWidth="1"/>
    <col min="7" max="7" width="8.85546875"/>
    <col min="10" max="10" width="11.28515625" bestFit="1" customWidth="1"/>
    <col min="13" max="13" width="10.140625" customWidth="1"/>
    <col min="16" max="16" width="11.7109375" bestFit="1" customWidth="1"/>
  </cols>
  <sheetData>
    <row r="1" spans="1:15" s="25" customFormat="1" ht="15.75" x14ac:dyDescent="0.25">
      <c r="A1" s="22" t="s">
        <v>11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spans="1:15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</row>
    <row r="3" spans="1:15" s="7" customFormat="1" ht="12.75" x14ac:dyDescent="0.2">
      <c r="A3" s="9" t="s">
        <v>0</v>
      </c>
      <c r="B3" s="9">
        <v>1</v>
      </c>
      <c r="C3" s="29" t="s">
        <v>14</v>
      </c>
      <c r="D3" s="29"/>
      <c r="E3" s="10">
        <v>4</v>
      </c>
      <c r="F3" s="30" t="s">
        <v>15</v>
      </c>
      <c r="G3" s="30"/>
      <c r="H3" s="10">
        <v>7</v>
      </c>
      <c r="I3" s="10" t="s">
        <v>17</v>
      </c>
      <c r="J3" s="11"/>
      <c r="K3" s="10"/>
      <c r="L3" s="10"/>
      <c r="M3" s="10"/>
      <c r="N3" s="10"/>
      <c r="O3" s="5"/>
    </row>
    <row r="4" spans="1:15" s="7" customFormat="1" ht="12.75" x14ac:dyDescent="0.2">
      <c r="A4" s="9"/>
      <c r="B4" s="9">
        <v>2</v>
      </c>
      <c r="C4" s="29" t="s">
        <v>12</v>
      </c>
      <c r="D4" s="29"/>
      <c r="E4" s="10">
        <v>5</v>
      </c>
      <c r="F4" s="30" t="s">
        <v>20</v>
      </c>
      <c r="G4" s="30"/>
      <c r="H4" s="10"/>
      <c r="I4" s="10"/>
      <c r="J4" s="10"/>
      <c r="K4" s="10"/>
      <c r="L4" s="10"/>
      <c r="M4" s="10"/>
      <c r="N4" s="10"/>
      <c r="O4" s="5"/>
    </row>
    <row r="5" spans="1:15" s="7" customFormat="1" ht="12.75" x14ac:dyDescent="0.2">
      <c r="A5" s="9"/>
      <c r="B5" s="9">
        <v>3</v>
      </c>
      <c r="C5" s="30" t="s">
        <v>16</v>
      </c>
      <c r="D5" s="30"/>
      <c r="E5" s="10">
        <v>6</v>
      </c>
      <c r="F5" s="30" t="s">
        <v>13</v>
      </c>
      <c r="G5" s="30"/>
      <c r="H5" s="30"/>
      <c r="I5" s="30"/>
      <c r="J5" s="30"/>
      <c r="K5" s="5"/>
      <c r="L5" s="5"/>
      <c r="M5" s="5"/>
      <c r="N5" s="5"/>
      <c r="O5" s="9"/>
    </row>
    <row r="6" spans="1:15" s="7" customFormat="1" ht="12.75" x14ac:dyDescent="0.2">
      <c r="A6" s="5"/>
      <c r="B6" s="5"/>
      <c r="C6" s="5"/>
      <c r="D6" s="5"/>
      <c r="E6" s="5"/>
      <c r="F6" s="5"/>
      <c r="G6" s="5"/>
      <c r="H6" s="5"/>
      <c r="I6" s="5"/>
      <c r="J6" s="8"/>
      <c r="K6" s="5"/>
      <c r="L6" s="10"/>
      <c r="M6" s="5"/>
      <c r="N6" s="5"/>
      <c r="O6" s="9"/>
    </row>
    <row r="7" spans="1:15" s="21" customFormat="1" ht="12" x14ac:dyDescent="0.2">
      <c r="A7" s="31"/>
      <c r="B7" s="31" t="s">
        <v>1</v>
      </c>
      <c r="C7" s="31" t="s">
        <v>2</v>
      </c>
      <c r="D7" s="35" t="s">
        <v>0</v>
      </c>
      <c r="E7" s="36"/>
      <c r="F7" s="36"/>
      <c r="G7" s="36"/>
      <c r="H7" s="36"/>
      <c r="I7" s="36"/>
      <c r="J7" s="36"/>
      <c r="K7" s="31" t="s">
        <v>3</v>
      </c>
      <c r="L7" s="31" t="s">
        <v>4</v>
      </c>
      <c r="M7" s="31" t="s">
        <v>5</v>
      </c>
      <c r="N7" s="31" t="s">
        <v>6</v>
      </c>
      <c r="O7" s="33" t="s">
        <v>7</v>
      </c>
    </row>
    <row r="8" spans="1:15" s="21" customFormat="1" ht="23.25" customHeight="1" x14ac:dyDescent="0.2">
      <c r="A8" s="32"/>
      <c r="B8" s="32"/>
      <c r="C8" s="32"/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 t="s">
        <v>9</v>
      </c>
      <c r="K8" s="32"/>
      <c r="L8" s="32"/>
      <c r="M8" s="32"/>
      <c r="N8" s="32"/>
      <c r="O8" s="34"/>
    </row>
    <row r="9" spans="1:15" s="7" customFormat="1" ht="12.75" x14ac:dyDescent="0.2">
      <c r="A9" s="12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7" customFormat="1" x14ac:dyDescent="0.25">
      <c r="A10" s="14"/>
      <c r="B10" s="14">
        <v>1</v>
      </c>
      <c r="C10" s="3" t="s">
        <v>43</v>
      </c>
      <c r="D10" s="14">
        <v>29</v>
      </c>
      <c r="E10" s="14">
        <v>28</v>
      </c>
      <c r="F10" s="14">
        <v>28</v>
      </c>
      <c r="G10" s="14">
        <v>29</v>
      </c>
      <c r="H10" s="15">
        <v>28</v>
      </c>
      <c r="I10" s="15">
        <v>29</v>
      </c>
      <c r="J10" s="14">
        <v>28</v>
      </c>
      <c r="K10" s="15">
        <f t="shared" ref="K10:K12" si="0">ROUND(L10/6,1)</f>
        <v>28.5</v>
      </c>
      <c r="L10" s="15">
        <f t="shared" ref="L10:L12" si="1">D10+E10+F10+G10+I10+H10</f>
        <v>171</v>
      </c>
      <c r="M10" s="16"/>
      <c r="N10" s="15">
        <f t="shared" ref="N10:N12" si="2">L10-M10</f>
        <v>171</v>
      </c>
      <c r="O10" s="17">
        <v>3</v>
      </c>
    </row>
    <row r="11" spans="1:15" s="7" customFormat="1" x14ac:dyDescent="0.25">
      <c r="A11" s="14"/>
      <c r="B11" s="14">
        <v>2</v>
      </c>
      <c r="C11" s="3" t="s">
        <v>45</v>
      </c>
      <c r="D11" s="14">
        <v>28</v>
      </c>
      <c r="E11" s="14">
        <v>29</v>
      </c>
      <c r="F11" s="14">
        <v>30</v>
      </c>
      <c r="G11" s="14">
        <v>28</v>
      </c>
      <c r="H11" s="15">
        <v>29</v>
      </c>
      <c r="I11" s="15">
        <v>28</v>
      </c>
      <c r="J11" s="14">
        <v>30</v>
      </c>
      <c r="K11" s="15">
        <f t="shared" si="0"/>
        <v>28.7</v>
      </c>
      <c r="L11" s="15">
        <f t="shared" si="1"/>
        <v>172</v>
      </c>
      <c r="M11" s="16"/>
      <c r="N11" s="15">
        <f t="shared" si="2"/>
        <v>172</v>
      </c>
      <c r="O11" s="17">
        <v>2</v>
      </c>
    </row>
    <row r="12" spans="1:15" s="7" customFormat="1" x14ac:dyDescent="0.25">
      <c r="A12" s="14"/>
      <c r="B12" s="14">
        <v>3</v>
      </c>
      <c r="C12" s="3" t="s">
        <v>46</v>
      </c>
      <c r="D12" s="14">
        <v>30</v>
      </c>
      <c r="E12" s="14">
        <v>30</v>
      </c>
      <c r="F12" s="14">
        <v>29</v>
      </c>
      <c r="G12" s="14">
        <v>30</v>
      </c>
      <c r="H12" s="15">
        <v>30</v>
      </c>
      <c r="I12" s="15">
        <v>30</v>
      </c>
      <c r="J12" s="14">
        <v>29</v>
      </c>
      <c r="K12" s="15">
        <f t="shared" si="0"/>
        <v>29.8</v>
      </c>
      <c r="L12" s="15">
        <f t="shared" si="1"/>
        <v>179</v>
      </c>
      <c r="M12" s="16"/>
      <c r="N12" s="15">
        <f t="shared" si="2"/>
        <v>179</v>
      </c>
      <c r="O12" s="17">
        <v>1</v>
      </c>
    </row>
    <row r="13" spans="1:15" s="7" customFormat="1" ht="13.5" thickBo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7" customFormat="1" ht="13.5" thickBot="1" x14ac:dyDescent="0.25">
      <c r="A14" s="18"/>
      <c r="B14" s="6"/>
      <c r="C14" s="19" t="s">
        <v>30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7" customFormat="1" ht="13.5" thickBot="1" x14ac:dyDescent="0.25">
      <c r="A15" s="20"/>
      <c r="B15" s="6"/>
      <c r="C15" s="19" t="s">
        <v>27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7" customFormat="1" ht="12.75" x14ac:dyDescent="0.2">
      <c r="A16" s="6"/>
      <c r="B16" s="6"/>
      <c r="C16" s="6" t="s">
        <v>10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7" customFormat="1" ht="12.75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</sheetData>
  <mergeCells count="15">
    <mergeCell ref="A7:A8"/>
    <mergeCell ref="B7:B8"/>
    <mergeCell ref="C7:C8"/>
    <mergeCell ref="K7:K8"/>
    <mergeCell ref="D7:J7"/>
    <mergeCell ref="O7:O8"/>
    <mergeCell ref="C3:D3"/>
    <mergeCell ref="F3:G3"/>
    <mergeCell ref="C4:D4"/>
    <mergeCell ref="F4:G4"/>
    <mergeCell ref="C5:D5"/>
    <mergeCell ref="F5:J5"/>
    <mergeCell ref="L7:L8"/>
    <mergeCell ref="M7:M8"/>
    <mergeCell ref="N7:N8"/>
  </mergeCells>
  <phoneticPr fontId="1" type="noConversion"/>
  <conditionalFormatting sqref="D10:I10">
    <cfRule type="cellIs" dxfId="5" priority="1" operator="greaterThanOrEqual">
      <formula>$K$10+3</formula>
    </cfRule>
    <cfRule type="cellIs" dxfId="4" priority="2" operator="lessThanOrEqual">
      <formula>$K$10-3</formula>
    </cfRule>
  </conditionalFormatting>
  <conditionalFormatting sqref="D11:I11">
    <cfRule type="cellIs" dxfId="3" priority="35" operator="greaterThanOrEqual">
      <formula>$K$11+3</formula>
    </cfRule>
    <cfRule type="cellIs" dxfId="2" priority="36" operator="lessThanOrEqual">
      <formula>$K$11-3</formula>
    </cfRule>
  </conditionalFormatting>
  <conditionalFormatting sqref="D12:I12">
    <cfRule type="cellIs" dxfId="1" priority="33" operator="greaterThanOrEqual">
      <formula>$K$12+3</formula>
    </cfRule>
    <cfRule type="cellIs" dxfId="0" priority="34" operator="lessThanOrEqual">
      <formula>$K$12-3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весільний комерц макіяж</vt:lpstr>
      <vt:lpstr>Color Smoky Eyes</vt:lpstr>
      <vt:lpstr>Креативний макіяж</vt:lpstr>
      <vt:lpstr>New Look</vt:lpstr>
      <vt:lpstr>Подіумний макіяж</vt:lpstr>
      <vt:lpstr>Етно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</dc:creator>
  <cp:lastModifiedBy>Kafo</cp:lastModifiedBy>
  <cp:lastPrinted>2025-08-26T13:32:05Z</cp:lastPrinted>
  <dcterms:created xsi:type="dcterms:W3CDTF">2024-03-28T07:45:21Z</dcterms:created>
  <dcterms:modified xsi:type="dcterms:W3CDTF">2025-08-30T11:27:18Z</dcterms:modified>
</cp:coreProperties>
</file>