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fo\Desktop\портоколи онлайн з призовими місцями\"/>
    </mc:Choice>
  </mc:AlternateContent>
  <bookViews>
    <workbookView xWindow="0" yWindow="0" windowWidth="24000" windowHeight="9615" activeTab="4"/>
  </bookViews>
  <sheets>
    <sheet name="3D на олдному типсі" sheetId="1" r:id="rId1"/>
    <sheet name="3D скульптура" sheetId="2" r:id="rId2"/>
    <sheet name="аерогра" sheetId="3" r:id="rId3"/>
    <sheet name="верхні форми" sheetId="4" r:id="rId4"/>
    <sheet name="салон ліплення Вільна тема" sheetId="5" r:id="rId5"/>
    <sheet name="Віртуозний стемпінг" sheetId="6" r:id="rId6"/>
    <sheet name="Чоловічий креативний манікюр" sheetId="7" r:id="rId7"/>
    <sheet name="Художній розпис " sheetId="8" r:id="rId8"/>
    <sheet name="корекція архітектури" sheetId="9" r:id="rId9"/>
    <sheet name="гел. дизайн на тіпсах" sheetId="10" r:id="rId10"/>
    <sheet name="Декорування предета- вінтаж" sheetId="11" r:id="rId11"/>
    <sheet name="Креат Френч" sheetId="12" r:id="rId12"/>
    <sheet name="Кришталевий French" sheetId="13" r:id="rId13"/>
    <sheet name=" Тема &quot;Кадр для Instagram&quot; дов" sheetId="14" r:id="rId14"/>
    <sheet name="Тема &quot;Кадр для Instagram&quot; кор" sheetId="15" r:id="rId15"/>
    <sheet name="постер Естет пед" sheetId="16" r:id="rId16"/>
    <sheet name="салон ман ОМС" sheetId="17" r:id="rId17"/>
    <sheet name="новат форма нігтя 3д" sheetId="18" r:id="rId18"/>
    <sheet name="подіум дизайн" sheetId="19" r:id="rId19"/>
    <sheet name="Дизайн на педикюрних типсах" sheetId="20" r:id="rId20"/>
    <sheet name="ефект Natural " sheetId="21" r:id="rId21"/>
    <sheet name=" інкрустація" sheetId="22" r:id="rId22"/>
    <sheet name="КомбіМан" sheetId="23" r:id="rId23"/>
    <sheet name="Стилет" sheetId="24" r:id="rId24"/>
    <sheet name="френч" sheetId="25" r:id="rId25"/>
    <sheet name="Лист9" sheetId="26" r:id="rId26"/>
  </sheets>
  <calcPr calcId="152511"/>
  <extLst>
    <ext uri="GoogleSheetsCustomDataVersion2">
      <go:sheetsCustomData xmlns:go="http://customooxmlschemas.google.com/" r:id="rId30" roundtripDataChecksum="8lt3fyImmzF7RkNeZCuNqJDvzm6nBPOHnvNFTAKrvoI="/>
    </ext>
  </extLst>
</workbook>
</file>

<file path=xl/calcChain.xml><?xml version="1.0" encoding="utf-8"?>
<calcChain xmlns="http://schemas.openxmlformats.org/spreadsheetml/2006/main">
  <c r="L20" i="26" l="1"/>
  <c r="N20" i="26" s="1"/>
  <c r="L19" i="26"/>
  <c r="N19" i="26" s="1"/>
  <c r="K19" i="26"/>
  <c r="L18" i="26"/>
  <c r="N18" i="26" s="1"/>
  <c r="K18" i="26"/>
  <c r="L17" i="26"/>
  <c r="N17" i="26" s="1"/>
  <c r="L16" i="26"/>
  <c r="N16" i="26" s="1"/>
  <c r="K16" i="26"/>
  <c r="L14" i="26"/>
  <c r="N14" i="26" s="1"/>
  <c r="K14" i="26"/>
  <c r="N13" i="26"/>
  <c r="L13" i="26"/>
  <c r="K13" i="26"/>
  <c r="L11" i="26"/>
  <c r="N11" i="26" s="1"/>
  <c r="L10" i="26"/>
  <c r="N10" i="26" s="1"/>
  <c r="K10" i="26"/>
  <c r="AA12" i="25"/>
  <c r="AA10" i="25"/>
  <c r="AA9" i="25"/>
  <c r="R13" i="24"/>
  <c r="R12" i="24"/>
  <c r="R11" i="24"/>
  <c r="R9" i="24"/>
  <c r="M24" i="23"/>
  <c r="M23" i="23"/>
  <c r="M21" i="23"/>
  <c r="M20" i="23"/>
  <c r="M19" i="23"/>
  <c r="M18" i="23"/>
  <c r="M17" i="23"/>
  <c r="M16" i="23"/>
  <c r="M15" i="23"/>
  <c r="M14" i="23"/>
  <c r="M13" i="23"/>
  <c r="M11" i="23"/>
  <c r="M10" i="23"/>
  <c r="M9" i="23"/>
  <c r="J15" i="22"/>
  <c r="L15" i="22" s="1"/>
  <c r="I15" i="22"/>
  <c r="J14" i="22"/>
  <c r="L14" i="22" s="1"/>
  <c r="I14" i="22"/>
  <c r="L12" i="22"/>
  <c r="J12" i="22"/>
  <c r="I12" i="22"/>
  <c r="J11" i="22"/>
  <c r="L11" i="22" s="1"/>
  <c r="J10" i="22"/>
  <c r="L10" i="22" s="1"/>
  <c r="I10" i="22"/>
  <c r="J24" i="21"/>
  <c r="L24" i="21" s="1"/>
  <c r="I24" i="21"/>
  <c r="L23" i="21"/>
  <c r="J23" i="21"/>
  <c r="I23" i="21"/>
  <c r="J22" i="21"/>
  <c r="L22" i="21" s="1"/>
  <c r="J21" i="21"/>
  <c r="L21" i="21" s="1"/>
  <c r="I21" i="21"/>
  <c r="J20" i="21"/>
  <c r="L20" i="21" s="1"/>
  <c r="I20" i="21"/>
  <c r="L19" i="21"/>
  <c r="J19" i="21"/>
  <c r="I19" i="21"/>
  <c r="J18" i="21"/>
  <c r="L18" i="21" s="1"/>
  <c r="J17" i="21"/>
  <c r="L17" i="21" s="1"/>
  <c r="I17" i="21"/>
  <c r="J16" i="21"/>
  <c r="L16" i="21" s="1"/>
  <c r="I16" i="21"/>
  <c r="L15" i="21"/>
  <c r="J15" i="21"/>
  <c r="I15" i="21"/>
  <c r="J13" i="21"/>
  <c r="L13" i="21" s="1"/>
  <c r="J12" i="21"/>
  <c r="L12" i="21" s="1"/>
  <c r="I12" i="21"/>
  <c r="J11" i="21"/>
  <c r="L11" i="21" s="1"/>
  <c r="I11" i="21"/>
  <c r="L10" i="21"/>
  <c r="J10" i="21"/>
  <c r="I10" i="21"/>
  <c r="J21" i="20"/>
  <c r="L21" i="20" s="1"/>
  <c r="J19" i="20"/>
  <c r="L19" i="20" s="1"/>
  <c r="I19" i="20"/>
  <c r="J18" i="20"/>
  <c r="L18" i="20" s="1"/>
  <c r="I18" i="20"/>
  <c r="L17" i="20"/>
  <c r="J17" i="20"/>
  <c r="I17" i="20"/>
  <c r="J16" i="20"/>
  <c r="L16" i="20" s="1"/>
  <c r="J14" i="20"/>
  <c r="L14" i="20" s="1"/>
  <c r="I14" i="20"/>
  <c r="J12" i="20"/>
  <c r="L12" i="20" s="1"/>
  <c r="I12" i="20"/>
  <c r="L11" i="20"/>
  <c r="J11" i="20"/>
  <c r="I11" i="20"/>
  <c r="J10" i="20"/>
  <c r="L10" i="20" s="1"/>
  <c r="J13" i="19"/>
  <c r="L13" i="19" s="1"/>
  <c r="I13" i="19"/>
  <c r="J11" i="19"/>
  <c r="L11" i="19" s="1"/>
  <c r="I11" i="19"/>
  <c r="L10" i="19"/>
  <c r="J10" i="19"/>
  <c r="I10" i="19"/>
  <c r="J16" i="18"/>
  <c r="L16" i="18" s="1"/>
  <c r="J15" i="18"/>
  <c r="L15" i="18" s="1"/>
  <c r="I15" i="18"/>
  <c r="J14" i="18"/>
  <c r="L14" i="18" s="1"/>
  <c r="I14" i="18"/>
  <c r="L13" i="18"/>
  <c r="J13" i="18"/>
  <c r="I13" i="18"/>
  <c r="J12" i="18"/>
  <c r="L12" i="18" s="1"/>
  <c r="J11" i="18"/>
  <c r="L11" i="18" s="1"/>
  <c r="I11" i="18"/>
  <c r="J10" i="18"/>
  <c r="L10" i="18" s="1"/>
  <c r="I10" i="18"/>
  <c r="L15" i="17"/>
  <c r="J15" i="17"/>
  <c r="I15" i="17"/>
  <c r="J14" i="17"/>
  <c r="L14" i="17" s="1"/>
  <c r="J13" i="17"/>
  <c r="L13" i="17" s="1"/>
  <c r="I13" i="17"/>
  <c r="J12" i="17"/>
  <c r="L12" i="17" s="1"/>
  <c r="I12" i="17"/>
  <c r="L11" i="17"/>
  <c r="J11" i="17"/>
  <c r="I11" i="17"/>
  <c r="J10" i="17"/>
  <c r="L10" i="17" s="1"/>
  <c r="J14" i="16"/>
  <c r="L14" i="16" s="1"/>
  <c r="I14" i="16"/>
  <c r="J13" i="16"/>
  <c r="L13" i="16" s="1"/>
  <c r="I13" i="16"/>
  <c r="L12" i="16"/>
  <c r="J12" i="16"/>
  <c r="I12" i="16"/>
  <c r="J11" i="16"/>
  <c r="L11" i="16" s="1"/>
  <c r="J10" i="16"/>
  <c r="L10" i="16" s="1"/>
  <c r="I10" i="16"/>
  <c r="J15" i="15"/>
  <c r="L15" i="15" s="1"/>
  <c r="I15" i="15"/>
  <c r="L14" i="15"/>
  <c r="J14" i="15"/>
  <c r="I14" i="15" s="1"/>
  <c r="J13" i="15"/>
  <c r="L13" i="15" s="1"/>
  <c r="J12" i="15"/>
  <c r="L12" i="15" s="1"/>
  <c r="I12" i="15"/>
  <c r="J11" i="15"/>
  <c r="L11" i="15" s="1"/>
  <c r="I11" i="15"/>
  <c r="L10" i="15"/>
  <c r="J10" i="15"/>
  <c r="I10" i="15" s="1"/>
  <c r="J19" i="14"/>
  <c r="L19" i="14" s="1"/>
  <c r="J18" i="14"/>
  <c r="L18" i="14" s="1"/>
  <c r="I18" i="14"/>
  <c r="J17" i="14"/>
  <c r="L17" i="14" s="1"/>
  <c r="I17" i="14"/>
  <c r="L16" i="14"/>
  <c r="J16" i="14"/>
  <c r="I16" i="14"/>
  <c r="J15" i="14"/>
  <c r="L15" i="14" s="1"/>
  <c r="J14" i="14"/>
  <c r="L14" i="14" s="1"/>
  <c r="I14" i="14"/>
  <c r="J13" i="14"/>
  <c r="L13" i="14" s="1"/>
  <c r="I13" i="14"/>
  <c r="L12" i="14"/>
  <c r="J12" i="14"/>
  <c r="I12" i="14"/>
  <c r="J11" i="14"/>
  <c r="L11" i="14" s="1"/>
  <c r="J10" i="14"/>
  <c r="L10" i="14" s="1"/>
  <c r="I10" i="14"/>
  <c r="J17" i="13"/>
  <c r="L17" i="13" s="1"/>
  <c r="I17" i="13"/>
  <c r="L16" i="13"/>
  <c r="J16" i="13"/>
  <c r="I16" i="13" s="1"/>
  <c r="J15" i="13"/>
  <c r="L15" i="13" s="1"/>
  <c r="J13" i="13"/>
  <c r="L13" i="13" s="1"/>
  <c r="I13" i="13"/>
  <c r="J11" i="13"/>
  <c r="L11" i="13" s="1"/>
  <c r="I11" i="13"/>
  <c r="L10" i="13"/>
  <c r="J10" i="13"/>
  <c r="I10" i="13" s="1"/>
  <c r="J16" i="12"/>
  <c r="L16" i="12" s="1"/>
  <c r="J15" i="12"/>
  <c r="L15" i="12" s="1"/>
  <c r="I15" i="12"/>
  <c r="J13" i="12"/>
  <c r="L13" i="12" s="1"/>
  <c r="I13" i="12"/>
  <c r="L12" i="12"/>
  <c r="J12" i="12"/>
  <c r="I12" i="12"/>
  <c r="J10" i="12"/>
  <c r="L10" i="12" s="1"/>
  <c r="J11" i="11"/>
  <c r="L11" i="11" s="1"/>
  <c r="I11" i="11"/>
  <c r="J10" i="11"/>
  <c r="L10" i="11" s="1"/>
  <c r="I10" i="11"/>
  <c r="L13" i="10"/>
  <c r="J13" i="10"/>
  <c r="I13" i="10" s="1"/>
  <c r="J12" i="10"/>
  <c r="L12" i="10" s="1"/>
  <c r="J10" i="10"/>
  <c r="L10" i="10" s="1"/>
  <c r="I10" i="10"/>
  <c r="J15" i="9"/>
  <c r="L15" i="9" s="1"/>
  <c r="I15" i="9"/>
  <c r="L14" i="9"/>
  <c r="J14" i="9"/>
  <c r="I14" i="9"/>
  <c r="J13" i="9"/>
  <c r="L13" i="9" s="1"/>
  <c r="J12" i="9"/>
  <c r="L12" i="9" s="1"/>
  <c r="I12" i="9"/>
  <c r="J11" i="9"/>
  <c r="L11" i="9" s="1"/>
  <c r="I11" i="9"/>
  <c r="L10" i="9"/>
  <c r="J10" i="9"/>
  <c r="I10" i="9"/>
  <c r="J10" i="8"/>
  <c r="L10" i="8" s="1"/>
  <c r="J18" i="7"/>
  <c r="L18" i="7" s="1"/>
  <c r="I18" i="7"/>
  <c r="J17" i="7"/>
  <c r="L17" i="7" s="1"/>
  <c r="I17" i="7"/>
  <c r="L16" i="7"/>
  <c r="J16" i="7"/>
  <c r="I16" i="7" s="1"/>
  <c r="J15" i="7"/>
  <c r="L15" i="7" s="1"/>
  <c r="J14" i="7"/>
  <c r="L14" i="7" s="1"/>
  <c r="I14" i="7"/>
  <c r="J13" i="7"/>
  <c r="L13" i="7" s="1"/>
  <c r="I13" i="7"/>
  <c r="L11" i="7"/>
  <c r="J11" i="7"/>
  <c r="I11" i="7" s="1"/>
  <c r="J10" i="7"/>
  <c r="L10" i="7" s="1"/>
  <c r="J15" i="6"/>
  <c r="L15" i="6" s="1"/>
  <c r="I15" i="6"/>
  <c r="J14" i="6"/>
  <c r="L14" i="6" s="1"/>
  <c r="I14" i="6"/>
  <c r="L13" i="6"/>
  <c r="J13" i="6"/>
  <c r="I13" i="6"/>
  <c r="J12" i="6"/>
  <c r="L12" i="6" s="1"/>
  <c r="J10" i="6"/>
  <c r="L10" i="6" s="1"/>
  <c r="I10" i="6"/>
  <c r="J15" i="5"/>
  <c r="L15" i="5" s="1"/>
  <c r="I15" i="5"/>
  <c r="L14" i="5"/>
  <c r="J14" i="5"/>
  <c r="I14" i="5"/>
  <c r="J12" i="5"/>
  <c r="L12" i="5" s="1"/>
  <c r="J11" i="5"/>
  <c r="L11" i="5" s="1"/>
  <c r="I11" i="5"/>
  <c r="J10" i="5"/>
  <c r="L10" i="5" s="1"/>
  <c r="I10" i="5"/>
  <c r="M14" i="4"/>
  <c r="K14" i="4"/>
  <c r="J14" i="4" s="1"/>
  <c r="K13" i="4"/>
  <c r="M13" i="4" s="1"/>
  <c r="K12" i="4"/>
  <c r="M12" i="4" s="1"/>
  <c r="J12" i="4"/>
  <c r="K10" i="4"/>
  <c r="M10" i="4" s="1"/>
  <c r="J10" i="4"/>
  <c r="L11" i="3"/>
  <c r="J11" i="3"/>
  <c r="I11" i="3"/>
  <c r="J10" i="3"/>
  <c r="L10" i="3" s="1"/>
  <c r="J10" i="2"/>
  <c r="L10" i="2" s="1"/>
  <c r="I10" i="2"/>
  <c r="J10" i="1"/>
  <c r="I10" i="1" s="1"/>
  <c r="L10" i="1" l="1"/>
  <c r="I10" i="3"/>
  <c r="J13" i="4"/>
  <c r="I12" i="5"/>
  <c r="I12" i="6"/>
  <c r="I10" i="7"/>
  <c r="I15" i="7"/>
  <c r="I10" i="8"/>
  <c r="I13" i="9"/>
  <c r="I12" i="10"/>
  <c r="I10" i="12"/>
  <c r="I16" i="12"/>
  <c r="I15" i="13"/>
  <c r="I11" i="14"/>
  <c r="I15" i="14"/>
  <c r="I19" i="14"/>
  <c r="I13" i="15"/>
  <c r="I11" i="16"/>
  <c r="I10" i="17"/>
  <c r="I14" i="17"/>
  <c r="I12" i="18"/>
  <c r="I16" i="18"/>
  <c r="I10" i="20"/>
  <c r="I16" i="20"/>
  <c r="I21" i="20"/>
  <c r="I13" i="21"/>
  <c r="I18" i="21"/>
  <c r="I22" i="21"/>
  <c r="I11" i="22"/>
  <c r="K11" i="26"/>
  <c r="K17" i="26"/>
  <c r="K20" i="26"/>
</calcChain>
</file>

<file path=xl/comments1.xml><?xml version="1.0" encoding="utf-8"?>
<comments xmlns="http://schemas.openxmlformats.org/spreadsheetml/2006/main">
  <authors>
    <author/>
  </authors>
  <commentList>
    <comment ref="G21" authorId="0" shapeId="0">
      <text>
        <r>
          <rPr>
            <sz val="11"/>
            <color rgb="FF000000"/>
            <rFont val="Calibri"/>
            <scheme val="minor"/>
          </rPr>
          <t>======
ID#AAABqgz1dRg
User    (2025-09-03 03:32:24)
наліпки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3bw4pQ0dIZjh3PwhpO2T/BwA9gA=="/>
    </ext>
  </extLst>
</comments>
</file>

<file path=xl/comments2.xml><?xml version="1.0" encoding="utf-8"?>
<comments xmlns="http://schemas.openxmlformats.org/spreadsheetml/2006/main">
  <authors>
    <author/>
  </authors>
  <commentList>
    <comment ref="H20" authorId="0" shapeId="0">
      <text>
        <r>
          <rPr>
            <sz val="11"/>
            <color rgb="FF000000"/>
            <rFont val="Calibri"/>
            <scheme val="minor"/>
          </rPr>
          <t>======
ID#AAABqgz1dRo
User    (2025-09-03 03:32:24)
відео іншої моделі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rM/J0oOq7ejRygtjqDYTFCsJlPA=="/>
    </ext>
  </extLst>
</comments>
</file>

<file path=xl/comments3.xml><?xml version="1.0" encoding="utf-8"?>
<comments xmlns="http://schemas.openxmlformats.org/spreadsheetml/2006/main">
  <authors>
    <author/>
  </authors>
  <commentList>
    <comment ref="H9" authorId="0" shapeId="0">
      <text>
        <r>
          <rPr>
            <sz val="11"/>
            <color rgb="FF000000"/>
            <rFont val="Calibri"/>
            <scheme val="minor"/>
          </rPr>
          <t>======
ID#AAABqgz1dRk
User    (2025-09-03 03:32:24)
відсутнє фото</t>
        </r>
      </text>
    </comment>
    <comment ref="I9" authorId="0" shapeId="0">
      <text>
        <r>
          <rPr>
            <sz val="11"/>
            <color rgb="FF000000"/>
            <rFont val="Calibri"/>
            <scheme val="minor"/>
          </rPr>
          <t>======
ID#AAABqgz1dRc
User    (2025-09-03 03:32:24)
відсутнє фото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n03ZVQN7T4OUp4eTyNSkPeU5cNw=="/>
    </ext>
  </extLst>
</comments>
</file>

<file path=xl/sharedStrings.xml><?xml version="1.0" encoding="utf-8"?>
<sst xmlns="http://schemas.openxmlformats.org/spreadsheetml/2006/main" count="696" uniqueCount="195">
  <si>
    <t>СУДДІ</t>
  </si>
  <si>
    <t>Амросієва</t>
  </si>
  <si>
    <t>Комлєва</t>
  </si>
  <si>
    <t>Голуб Ол</t>
  </si>
  <si>
    <t>Старенко</t>
  </si>
  <si>
    <t>Задніпрянна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</si>
  <si>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</si>
  <si>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</si>
  <si>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</si>
  <si>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</si>
  <si>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</si>
  <si>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</si>
  <si>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</si>
  <si>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t>без розподілу</t>
  </si>
  <si>
    <t>Розбіжність балів на 3 або більше від середнього балу у меньшу сторону</t>
  </si>
  <si>
    <t>Розбіжність балів на 3 або більше від середнього балу у більшу сторону</t>
  </si>
  <si>
    <t>При розбіжності балів судді на 3 або вище від середнього значення, суддя отримає жовту або червону картку</t>
  </si>
  <si>
    <t>номінація  3D скульптура</t>
  </si>
  <si>
    <t>Діденко</t>
  </si>
  <si>
    <t>номінація  Салонна аерографія трендовий дизайн</t>
  </si>
  <si>
    <t>Мушарова</t>
  </si>
  <si>
    <t>номінація  Верхні форми</t>
  </si>
  <si>
    <t>майстер+профі</t>
  </si>
  <si>
    <t>номінація: Салонне ліплення .Тема Вільна</t>
  </si>
  <si>
    <t>Семенець</t>
  </si>
  <si>
    <t>номінація: Мистецтво манікюру : Віртуозний стемпінг</t>
  </si>
  <si>
    <t>номінація: Чоловічий креативний манікюр</t>
  </si>
  <si>
    <t>Кисіль</t>
  </si>
  <si>
    <t xml:space="preserve">Жовті картки. Бали суддів номер 2 тпа 5 замінені з 30 на 27, через розбіжність 3 бали від середнього значення, згідно правил СПУ </t>
  </si>
  <si>
    <t>номінація: Художній розпис . Історичні епохи</t>
  </si>
  <si>
    <t>профі</t>
  </si>
  <si>
    <t>номінація Корекція архітектури натуральних нігтів</t>
  </si>
  <si>
    <t>студенти+ юніор</t>
  </si>
  <si>
    <t>номінація Декорування предета- вінтаж</t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</si>
  <si>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</si>
  <si>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t>номінація Моделювання нігтів "Сучасний мигдаль"  Сreative French</t>
  </si>
  <si>
    <t>Клапша</t>
  </si>
  <si>
    <t>юніори</t>
  </si>
  <si>
    <t>майстер</t>
  </si>
  <si>
    <t xml:space="preserve">  </t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</si>
  <si>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</si>
  <si>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t>номінація Моделювання нігтів "Салонний мигдаль"  Кришталевий French</t>
  </si>
  <si>
    <t>студенти</t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</si>
  <si>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</si>
  <si>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t>номінація Постер . Тема "Кадр для Instagram" (довгі нігті)</t>
  </si>
  <si>
    <t>Голуб О</t>
  </si>
  <si>
    <t>Кисель</t>
  </si>
  <si>
    <t>Жовтка картка судді номер 1. Заміна балу з 30 на 25, через розбіжність від середнього значення, згідно правил СПУ</t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</si>
  <si>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</si>
  <si>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t>номінація Постер . Тема "Кадр для Instagram" (короткі нігті)</t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</si>
  <si>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</si>
  <si>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</si>
  <si>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t>номінація Салонний манікюр з дизайном ОМС</t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</si>
  <si>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</si>
  <si>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t>номінація Новаторська форма нігтя з 3Д дизайном</t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</si>
  <si>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</si>
  <si>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t>майстри</t>
  </si>
  <si>
    <t>Жовта картка судді номер 2. Заміна балу з 25 на 28, через розбіжнсть у 3 бали від середнього значення, згідно правил СПУ</t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</si>
  <si>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</si>
  <si>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t>Кісельова</t>
  </si>
  <si>
    <t>номінація  укріплення нігтів ефект Natural</t>
  </si>
  <si>
    <t>студенти + юніори</t>
  </si>
  <si>
    <t>майстри+ профі</t>
  </si>
  <si>
    <t>номінація  інкрустація</t>
  </si>
  <si>
    <t xml:space="preserve">  студенти+  юніор</t>
  </si>
  <si>
    <t>Суддя</t>
  </si>
  <si>
    <t>Комлева</t>
  </si>
  <si>
    <t>Номер</t>
  </si>
  <si>
    <t>Довжина</t>
  </si>
  <si>
    <t>Форма</t>
  </si>
  <si>
    <t>Техніка обробка шкіри навколо нігтів)</t>
  </si>
  <si>
    <t>Разом</t>
  </si>
  <si>
    <t>місце</t>
  </si>
  <si>
    <t>Лівий</t>
  </si>
  <si>
    <t>Правий</t>
  </si>
  <si>
    <t>Задній</t>
  </si>
  <si>
    <t>студ+юніор</t>
  </si>
  <si>
    <t>Загальне враження</t>
  </si>
  <si>
    <t>Поздовжня арка</t>
  </si>
  <si>
    <t>Бічні сторони вид зі сторони долоні</t>
  </si>
  <si>
    <t>Бічні сторони вид збоку</t>
  </si>
  <si>
    <t>Поперечна арка вид з торця</t>
  </si>
  <si>
    <t>Торець</t>
  </si>
  <si>
    <t>Гелеве покриття</t>
  </si>
  <si>
    <t>Штраф</t>
  </si>
  <si>
    <t>правий</t>
  </si>
  <si>
    <t>лівий</t>
  </si>
  <si>
    <t>Задніпраянна</t>
  </si>
  <si>
    <t xml:space="preserve">Форма         </t>
  </si>
  <si>
    <t>Поздовжня арка нігтя</t>
  </si>
  <si>
    <t>Апекс</t>
  </si>
  <si>
    <t xml:space="preserve">Бічні сторони   </t>
  </si>
  <si>
    <t>Поперечна арка нігтя</t>
  </si>
  <si>
    <t>Торець нігтя лінія волоса</t>
  </si>
  <si>
    <t>Техніка, контроль матеріалу</t>
  </si>
  <si>
    <t>Лінія посмішки</t>
  </si>
  <si>
    <t>Штрафні бали</t>
  </si>
  <si>
    <t>Вид зверху</t>
  </si>
  <si>
    <t>Відповідн. дл НЛ</t>
  </si>
  <si>
    <t>Довжина вільного краю</t>
  </si>
  <si>
    <t>Зліва</t>
  </si>
  <si>
    <t>Справа</t>
  </si>
  <si>
    <t>Паралельність</t>
  </si>
  <si>
    <t>Вид спереду</t>
  </si>
  <si>
    <t>Конкейв - конвекс</t>
  </si>
  <si>
    <t>Плавний перехід до кутикули</t>
  </si>
  <si>
    <t>Товщина волоса і краю</t>
  </si>
  <si>
    <t>Подовження НЛ рівномірність</t>
  </si>
  <si>
    <t>Білий</t>
  </si>
  <si>
    <t>Відсутність відслойок, перехід у кутикули</t>
  </si>
  <si>
    <t>Чіткість</t>
  </si>
  <si>
    <t>Симетричність вусиків посмішки</t>
  </si>
  <si>
    <t>Глубина посмішки</t>
  </si>
  <si>
    <t xml:space="preserve">профі </t>
  </si>
  <si>
    <t xml:space="preserve">номінація  </t>
  </si>
  <si>
    <t>Стажер 1</t>
  </si>
  <si>
    <r>
      <rPr>
        <sz val="10"/>
        <color theme="1"/>
        <rFont val="Times New Roman"/>
      </rPr>
      <t xml:space="preserve">Розбіжність балів на 3 або більше від середнього балу </t>
    </r>
    <r>
      <rPr>
        <b/>
        <sz val="10"/>
        <color theme="1"/>
        <rFont val="Times New Roman"/>
      </rPr>
      <t>у більшу сторону</t>
    </r>
  </si>
  <si>
    <t>номінація  3D на одному типсі</t>
  </si>
  <si>
    <t>айзеншейн ольга</t>
  </si>
  <si>
    <t>горлова віталія</t>
  </si>
  <si>
    <t>Голуб Олександр</t>
  </si>
  <si>
    <t>кифоренко анна</t>
  </si>
  <si>
    <t>сальнікова тетяна</t>
  </si>
  <si>
    <t>студент+ юніор</t>
  </si>
  <si>
    <t>чайка яна</t>
  </si>
  <si>
    <t>кісельова тетяна</t>
  </si>
  <si>
    <t>мукосій світлана</t>
  </si>
  <si>
    <t>рогова вікторія</t>
  </si>
  <si>
    <t>паньків наталія</t>
  </si>
  <si>
    <t>перевишко юлія</t>
  </si>
  <si>
    <t>щербина катерина</t>
  </si>
  <si>
    <t>вірстюк іванна</t>
  </si>
  <si>
    <t>васильєва даря</t>
  </si>
  <si>
    <t>кибал олеся</t>
  </si>
  <si>
    <t>чебарджи юлія</t>
  </si>
  <si>
    <t>шостя ірина</t>
  </si>
  <si>
    <t>дронік поліна</t>
  </si>
  <si>
    <t>куць альона</t>
  </si>
  <si>
    <t>русакевич даря</t>
  </si>
  <si>
    <t>салямова анастасія</t>
  </si>
  <si>
    <t>скриннік ольга</t>
  </si>
  <si>
    <t>солохіна євгенія</t>
  </si>
  <si>
    <t>божок світлана</t>
  </si>
  <si>
    <t>потаніна юлія</t>
  </si>
  <si>
    <t>садова анастасія</t>
  </si>
  <si>
    <t>сушицька анастасія</t>
  </si>
  <si>
    <t>чербаджи юлія</t>
  </si>
  <si>
    <t>номінація  Гелевий дизайн на пяти типсах</t>
  </si>
  <si>
    <t>кузнецова ірина</t>
  </si>
  <si>
    <t>кузнєцова валерія</t>
  </si>
  <si>
    <t>антоненко євгенія</t>
  </si>
  <si>
    <t>волошина марія</t>
  </si>
  <si>
    <t>дудяк тетяна</t>
  </si>
  <si>
    <t>прус лариса</t>
  </si>
  <si>
    <t>бай юлія</t>
  </si>
  <si>
    <t>синюта ольга</t>
  </si>
  <si>
    <t>юрченко лілія</t>
  </si>
  <si>
    <t>богорад софія</t>
  </si>
  <si>
    <t>кузнецова валерія</t>
  </si>
  <si>
    <t>ратушна уляна</t>
  </si>
  <si>
    <t>рибаченко марія</t>
  </si>
  <si>
    <t>бондаренко тетяна</t>
  </si>
  <si>
    <t>пархоменко ольга</t>
  </si>
  <si>
    <t>русакевич даша</t>
  </si>
  <si>
    <t>олексова юлія</t>
  </si>
  <si>
    <t>номінація Постер . Естетичний педикюр</t>
  </si>
  <si>
    <t>сачук яна</t>
  </si>
  <si>
    <t>цимбаленко вікторія</t>
  </si>
  <si>
    <t>без розподілу на категорії</t>
  </si>
  <si>
    <t>востокова вікторія</t>
  </si>
  <si>
    <t>гончаренко ірина</t>
  </si>
  <si>
    <t>назарук марина</t>
  </si>
  <si>
    <t>жилкіна світлана</t>
  </si>
  <si>
    <t>обдар яна</t>
  </si>
  <si>
    <t>номінація Подіумний дизайн гель-лаками накоротких нігтях</t>
  </si>
  <si>
    <t>григорів марина</t>
  </si>
  <si>
    <t>номінація Дизайн на педикюрних типсах</t>
  </si>
  <si>
    <t>куниця вікторія</t>
  </si>
  <si>
    <t>лазарь поліна</t>
  </si>
  <si>
    <t>родич марія</t>
  </si>
  <si>
    <t>басова ірина</t>
  </si>
  <si>
    <t>бабій олександра</t>
  </si>
  <si>
    <t>секретова ірина</t>
  </si>
  <si>
    <t>бонадренко ольга</t>
  </si>
  <si>
    <t>павленко елеонора</t>
  </si>
  <si>
    <t>фінів галина</t>
  </si>
  <si>
    <t>камм ірина</t>
  </si>
  <si>
    <r>
      <t xml:space="preserve">Номінація </t>
    </r>
    <r>
      <rPr>
        <b/>
        <sz val="18"/>
        <color rgb="FF000000"/>
        <rFont val="Times New Roman"/>
      </rPr>
      <t>"Комбінований манікюр"</t>
    </r>
  </si>
  <si>
    <t>зінюк світлана</t>
  </si>
  <si>
    <t>налома анастасія</t>
  </si>
  <si>
    <t>порошиста христина</t>
  </si>
  <si>
    <r>
      <t>Номінація</t>
    </r>
    <r>
      <rPr>
        <b/>
        <sz val="18"/>
        <color rgb="FF000000"/>
        <rFont val="Times New Roman"/>
      </rPr>
      <t xml:space="preserve"> Сучасний стилет  </t>
    </r>
  </si>
  <si>
    <t>кузнєцова ірина</t>
  </si>
  <si>
    <r>
      <t>Номінація</t>
    </r>
    <r>
      <rPr>
        <b/>
        <sz val="18"/>
        <color rgb="FF000000"/>
        <rFont val="Times New Roman"/>
      </rPr>
      <t xml:space="preserve"> "Конкурсний френч"</t>
    </r>
  </si>
  <si>
    <t>пушка тетяна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</si>
</sst>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2]General"/>
    <numFmt numFmtId="165" formatCode="[$-422]dd&quot;.&quot;mmm"/>
  </numFmts>
  <fonts count="29" x14ac:knownFonts="1">
    <font>
      <sz val="11"/>
      <color rgb="FF000000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rgb="FF000000"/>
      <name val="Arial"/>
    </font>
    <font>
      <sz val="10"/>
      <color theme="1"/>
      <name val="Times New Roman"/>
    </font>
    <font>
      <sz val="10"/>
      <color theme="1"/>
      <name val="Calibri"/>
    </font>
    <font>
      <b/>
      <sz val="9"/>
      <color theme="1"/>
      <name val="Times New Roman"/>
    </font>
    <font>
      <sz val="11"/>
      <name val="Calibri"/>
    </font>
    <font>
      <sz val="9"/>
      <color theme="1"/>
      <name val="Times New Roman"/>
    </font>
    <font>
      <b/>
      <sz val="10"/>
      <color theme="1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8"/>
      <color rgb="FF000000"/>
      <name val="Times New Roman"/>
    </font>
    <font>
      <sz val="11"/>
      <color rgb="FF000000"/>
      <name val="Calibri"/>
    </font>
    <font>
      <sz val="9"/>
      <color rgb="FFFF0000"/>
      <name val="Times New Roman"/>
    </font>
    <font>
      <b/>
      <sz val="10"/>
      <color rgb="FF000000"/>
      <name val="Times New Roman"/>
    </font>
    <font>
      <b/>
      <sz val="9"/>
      <color rgb="FFFF0000"/>
      <name val="Times New Roman"/>
    </font>
    <font>
      <b/>
      <sz val="10"/>
      <color rgb="FFFF0000"/>
      <name val="Times New Roman"/>
    </font>
    <font>
      <sz val="11"/>
      <color rgb="FFFF0000"/>
      <name val="Times New Roman"/>
    </font>
    <font>
      <b/>
      <sz val="11"/>
      <color rgb="FFFF0000"/>
      <name val="Times New Roman"/>
    </font>
    <font>
      <b/>
      <sz val="11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</font>
    <font>
      <b/>
      <sz val="12"/>
      <color rgb="FFFF0000"/>
      <name val="Times New Roman"/>
    </font>
    <font>
      <b/>
      <sz val="12"/>
      <color rgb="FF000000"/>
      <name val="Times New Roman"/>
    </font>
    <font>
      <b/>
      <sz val="18"/>
      <color rgb="FF000000"/>
      <name val="Times New Roman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/>
    <xf numFmtId="0" fontId="9" fillId="3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5" borderId="7" xfId="0" applyFont="1" applyFill="1" applyBorder="1"/>
    <xf numFmtId="0" fontId="9" fillId="3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1" fillId="0" borderId="0" xfId="0" applyFont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164" fontId="10" fillId="0" borderId="0" xfId="0" applyNumberFormat="1" applyFont="1"/>
    <xf numFmtId="164" fontId="1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0" fillId="0" borderId="0" xfId="0" applyNumberFormat="1" applyFont="1"/>
    <xf numFmtId="164" fontId="13" fillId="0" borderId="0" xfId="0" applyNumberFormat="1" applyFont="1"/>
    <xf numFmtId="164" fontId="12" fillId="0" borderId="0" xfId="0" applyNumberFormat="1" applyFont="1"/>
    <xf numFmtId="164" fontId="11" fillId="0" borderId="5" xfId="0" applyNumberFormat="1" applyFont="1" applyBorder="1" applyAlignment="1">
      <alignment horizontal="center" wrapText="1"/>
    </xf>
    <xf numFmtId="2" fontId="11" fillId="0" borderId="0" xfId="0" applyNumberFormat="1" applyFont="1" applyAlignment="1">
      <alignment horizontal="center" wrapText="1"/>
    </xf>
    <xf numFmtId="164" fontId="14" fillId="0" borderId="0" xfId="0" applyNumberFormat="1" applyFont="1" applyAlignment="1">
      <alignment horizontal="center" wrapText="1"/>
    </xf>
    <xf numFmtId="2" fontId="15" fillId="0" borderId="11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wrapText="1"/>
    </xf>
    <xf numFmtId="2" fontId="15" fillId="0" borderId="5" xfId="0" applyNumberFormat="1" applyFont="1" applyBorder="1" applyAlignment="1">
      <alignment horizontal="center" wrapText="1"/>
    </xf>
    <xf numFmtId="164" fontId="14" fillId="0" borderId="5" xfId="0" applyNumberFormat="1" applyFont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2" fontId="10" fillId="4" borderId="5" xfId="0" applyNumberFormat="1" applyFont="1" applyFill="1" applyBorder="1" applyAlignment="1">
      <alignment horizontal="center"/>
    </xf>
    <xf numFmtId="164" fontId="14" fillId="4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4" borderId="5" xfId="0" applyNumberFormat="1" applyFont="1" applyFill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8" fillId="0" borderId="5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164" fontId="10" fillId="0" borderId="5" xfId="0" applyNumberFormat="1" applyFont="1" applyBorder="1"/>
    <xf numFmtId="164" fontId="20" fillId="0" borderId="5" xfId="0" applyNumberFormat="1" applyFont="1" applyBorder="1"/>
    <xf numFmtId="164" fontId="20" fillId="0" borderId="5" xfId="0" applyNumberFormat="1" applyFont="1" applyBorder="1" applyAlignment="1">
      <alignment wrapText="1"/>
    </xf>
    <xf numFmtId="164" fontId="20" fillId="0" borderId="2" xfId="0" applyNumberFormat="1" applyFont="1" applyBorder="1"/>
    <xf numFmtId="164" fontId="19" fillId="0" borderId="5" xfId="0" applyNumberFormat="1" applyFont="1" applyBorder="1" applyAlignment="1">
      <alignment horizontal="center"/>
    </xf>
    <xf numFmtId="164" fontId="13" fillId="0" borderId="5" xfId="0" applyNumberFormat="1" applyFont="1" applyBorder="1"/>
    <xf numFmtId="164" fontId="15" fillId="0" borderId="5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/>
    <xf numFmtId="2" fontId="15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164" fontId="17" fillId="0" borderId="12" xfId="0" applyNumberFormat="1" applyFont="1" applyBorder="1" applyAlignment="1">
      <alignment horizontal="center"/>
    </xf>
    <xf numFmtId="164" fontId="10" fillId="4" borderId="5" xfId="0" applyNumberFormat="1" applyFont="1" applyFill="1" applyBorder="1"/>
    <xf numFmtId="164" fontId="10" fillId="4" borderId="16" xfId="0" applyNumberFormat="1" applyFont="1" applyFill="1" applyBorder="1"/>
    <xf numFmtId="164" fontId="10" fillId="4" borderId="17" xfId="0" applyNumberFormat="1" applyFont="1" applyFill="1" applyBorder="1"/>
    <xf numFmtId="2" fontId="10" fillId="4" borderId="5" xfId="0" applyNumberFormat="1" applyFont="1" applyFill="1" applyBorder="1"/>
    <xf numFmtId="164" fontId="16" fillId="4" borderId="18" xfId="0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2" fontId="10" fillId="4" borderId="5" xfId="0" applyNumberFormat="1" applyFont="1" applyFill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/>
    </xf>
    <xf numFmtId="164" fontId="10" fillId="4" borderId="16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/>
    </xf>
    <xf numFmtId="2" fontId="20" fillId="0" borderId="5" xfId="0" applyNumberFormat="1" applyFont="1" applyBorder="1" applyAlignment="1">
      <alignment horizontal="center"/>
    </xf>
    <xf numFmtId="164" fontId="15" fillId="8" borderId="5" xfId="0" applyNumberFormat="1" applyFont="1" applyFill="1" applyBorder="1" applyAlignment="1">
      <alignment horizontal="center" vertical="center" wrapText="1"/>
    </xf>
    <xf numFmtId="165" fontId="15" fillId="8" borderId="5" xfId="0" applyNumberFormat="1" applyFont="1" applyFill="1" applyBorder="1" applyAlignment="1">
      <alignment horizontal="center" vertical="center" wrapText="1"/>
    </xf>
    <xf numFmtId="164" fontId="21" fillId="8" borderId="5" xfId="0" applyNumberFormat="1" applyFont="1" applyFill="1" applyBorder="1" applyAlignment="1">
      <alignment horizontal="center" vertical="center" wrapText="1"/>
    </xf>
    <xf numFmtId="164" fontId="15" fillId="8" borderId="19" xfId="0" applyNumberFormat="1" applyFont="1" applyFill="1" applyBorder="1" applyAlignment="1">
      <alignment horizontal="center" vertical="center" wrapText="1"/>
    </xf>
    <xf numFmtId="164" fontId="15" fillId="8" borderId="19" xfId="0" applyNumberFormat="1" applyFont="1" applyFill="1" applyBorder="1" applyAlignment="1">
      <alignment horizontal="center" wrapText="1"/>
    </xf>
    <xf numFmtId="2" fontId="15" fillId="4" borderId="19" xfId="0" applyNumberFormat="1" applyFont="1" applyFill="1" applyBorder="1" applyAlignment="1">
      <alignment horizontal="center" vertical="center" wrapText="1"/>
    </xf>
    <xf numFmtId="164" fontId="14" fillId="8" borderId="19" xfId="0" applyNumberFormat="1" applyFont="1" applyFill="1" applyBorder="1" applyAlignment="1">
      <alignment horizontal="center"/>
    </xf>
    <xf numFmtId="164" fontId="15" fillId="4" borderId="5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/>
    </xf>
    <xf numFmtId="164" fontId="10" fillId="3" borderId="16" xfId="0" applyNumberFormat="1" applyFont="1" applyFill="1" applyBorder="1" applyAlignment="1">
      <alignment horizontal="center"/>
    </xf>
    <xf numFmtId="164" fontId="23" fillId="7" borderId="5" xfId="0" applyNumberFormat="1" applyFont="1" applyFill="1" applyBorder="1" applyAlignment="1">
      <alignment horizontal="center"/>
    </xf>
    <xf numFmtId="164" fontId="16" fillId="7" borderId="5" xfId="0" applyNumberFormat="1" applyFont="1" applyFill="1" applyBorder="1" applyAlignment="1">
      <alignment horizontal="center"/>
    </xf>
    <xf numFmtId="164" fontId="24" fillId="4" borderId="5" xfId="0" applyNumberFormat="1" applyFont="1" applyFill="1" applyBorder="1"/>
    <xf numFmtId="2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6" fillId="0" borderId="0" xfId="0" applyFont="1"/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6" fillId="0" borderId="20" xfId="0" applyFont="1" applyBorder="1"/>
    <xf numFmtId="0" fontId="4" fillId="2" borderId="20" xfId="0" applyFont="1" applyFill="1" applyBorder="1"/>
    <xf numFmtId="0" fontId="4" fillId="3" borderId="18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164" fontId="28" fillId="0" borderId="0" xfId="0" applyNumberFormat="1" applyFont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164" fontId="10" fillId="4" borderId="18" xfId="0" applyNumberFormat="1" applyFont="1" applyFill="1" applyBorder="1" applyAlignment="1">
      <alignment horizontal="center"/>
    </xf>
    <xf numFmtId="164" fontId="10" fillId="6" borderId="18" xfId="0" applyNumberFormat="1" applyFont="1" applyFill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5" fillId="4" borderId="2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/>
    <xf numFmtId="0" fontId="4" fillId="0" borderId="0" xfId="0" applyFont="1"/>
    <xf numFmtId="0" fontId="0" fillId="0" borderId="0" xfId="0" applyFont="1" applyAlignment="1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/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9" fillId="2" borderId="2" xfId="0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17" xfId="0" applyFont="1" applyBorder="1"/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wrapText="1"/>
    </xf>
    <xf numFmtId="0" fontId="7" fillId="0" borderId="12" xfId="0" applyFont="1" applyBorder="1"/>
    <xf numFmtId="2" fontId="15" fillId="0" borderId="11" xfId="0" applyNumberFormat="1" applyFont="1" applyBorder="1" applyAlignment="1">
      <alignment horizontal="center" vertical="center" wrapText="1"/>
    </xf>
    <xf numFmtId="0" fontId="7" fillId="0" borderId="15" xfId="0" applyFont="1" applyBorder="1"/>
    <xf numFmtId="164" fontId="16" fillId="0" borderId="1" xfId="0" applyNumberFormat="1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0" fontId="7" fillId="0" borderId="13" xfId="0" applyFont="1" applyBorder="1"/>
    <xf numFmtId="0" fontId="7" fillId="0" borderId="14" xfId="0" applyFont="1" applyBorder="1"/>
    <xf numFmtId="164" fontId="15" fillId="0" borderId="13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164" fontId="20" fillId="0" borderId="2" xfId="0" applyNumberFormat="1" applyFont="1" applyBorder="1" applyAlignment="1">
      <alignment horizont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164" fontId="16" fillId="8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/>
    </xf>
    <xf numFmtId="164" fontId="15" fillId="8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wrapText="1"/>
    </xf>
    <xf numFmtId="164" fontId="15" fillId="8" borderId="1" xfId="0" applyNumberFormat="1" applyFont="1" applyFill="1" applyBorder="1" applyAlignment="1">
      <alignment horizontal="center" vertical="center" wrapText="1"/>
    </xf>
    <xf numFmtId="164" fontId="15" fillId="8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32"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0" sqref="C10"/>
    </sheetView>
  </sheetViews>
  <sheetFormatPr defaultColWidth="14.42578125" defaultRowHeight="15" customHeight="1" x14ac:dyDescent="0.25"/>
  <cols>
    <col min="1" max="1" width="8.7109375" customWidth="1"/>
    <col min="2" max="2" width="9.140625" customWidth="1"/>
    <col min="3" max="3" width="20.7109375" customWidth="1"/>
    <col min="4" max="26" width="8.7109375" customWidth="1"/>
  </cols>
  <sheetData>
    <row r="1" spans="1:26" ht="14.25" customHeight="1" x14ac:dyDescent="0.25">
      <c r="A1" s="1" t="s">
        <v>117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2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3</v>
      </c>
      <c r="D4" s="126"/>
      <c r="E4" s="7">
        <v>5</v>
      </c>
      <c r="F4" s="127" t="s">
        <v>4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5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0" t="s">
        <v>13</v>
      </c>
      <c r="B9" s="13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118</v>
      </c>
      <c r="D10" s="110">
        <v>28</v>
      </c>
      <c r="E10" s="14">
        <v>28</v>
      </c>
      <c r="F10" s="14">
        <v>28</v>
      </c>
      <c r="G10" s="14">
        <v>28</v>
      </c>
      <c r="H10" s="15">
        <v>28</v>
      </c>
      <c r="I10" s="15">
        <f>ROUND(J10/5,1)</f>
        <v>28</v>
      </c>
      <c r="J10" s="15">
        <f>D10+E10+F10+G10+H10</f>
        <v>140</v>
      </c>
      <c r="K10" s="16"/>
      <c r="L10" s="15">
        <f>J10-K10</f>
        <v>140</v>
      </c>
      <c r="M10" s="17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8"/>
      <c r="B12" s="6"/>
      <c r="C12" s="6" t="s">
        <v>14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9"/>
      <c r="B13" s="6"/>
      <c r="C13" s="6" t="s">
        <v>15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6"/>
      <c r="B14" s="6"/>
      <c r="C14" s="6" t="s">
        <v>16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A7:A8"/>
    <mergeCell ref="A9:B9"/>
    <mergeCell ref="K7:K8"/>
    <mergeCell ref="L7:L8"/>
    <mergeCell ref="M7:M8"/>
    <mergeCell ref="B7:B8"/>
    <mergeCell ref="C7:C8"/>
    <mergeCell ref="D7:H7"/>
    <mergeCell ref="I7:I8"/>
    <mergeCell ref="J7:J8"/>
    <mergeCell ref="C3:D3"/>
    <mergeCell ref="F3:G3"/>
    <mergeCell ref="C4:D4"/>
    <mergeCell ref="F4:G4"/>
    <mergeCell ref="C5:D5"/>
    <mergeCell ref="F5:H5"/>
  </mergeCells>
  <conditionalFormatting sqref="D10:H10">
    <cfRule type="cellIs" dxfId="231" priority="1" operator="lessThan">
      <formula>$I$10-3</formula>
    </cfRule>
  </conditionalFormatting>
  <conditionalFormatting sqref="D10:H10">
    <cfRule type="cellIs" dxfId="230" priority="2" operator="greaterThan">
      <formula>$I$10+3</formula>
    </cfRule>
  </conditionalFormatting>
  <conditionalFormatting sqref="D10:H10">
    <cfRule type="cellIs" dxfId="229" priority="3" operator="greaterThanOrEqual">
      <formula>$I$10+3</formula>
    </cfRule>
  </conditionalFormatting>
  <conditionalFormatting sqref="D10:H10">
    <cfRule type="cellIs" dxfId="228" priority="4" operator="lessThanOrEqual">
      <formula>$I$10-3</formula>
    </cfRule>
  </conditionalFormatting>
  <pageMargins left="0.7" right="0.7" top="0.75" bottom="0.75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3" sqref="C13"/>
    </sheetView>
  </sheetViews>
  <sheetFormatPr defaultColWidth="14.42578125" defaultRowHeight="15" customHeight="1" x14ac:dyDescent="0.25"/>
  <cols>
    <col min="1" max="1" width="4.42578125" customWidth="1"/>
    <col min="2" max="2" width="8.7109375" customWidth="1"/>
    <col min="3" max="3" width="23.7109375" customWidth="1"/>
    <col min="4" max="26" width="8.7109375" customWidth="1"/>
  </cols>
  <sheetData>
    <row r="1" spans="1:26" ht="14.25" customHeight="1" x14ac:dyDescent="0.25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4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2</v>
      </c>
      <c r="D4" s="126"/>
      <c r="E4" s="7">
        <v>5</v>
      </c>
      <c r="F4" s="127" t="s">
        <v>5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20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32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128</v>
      </c>
      <c r="D10" s="110">
        <v>25</v>
      </c>
      <c r="E10" s="14">
        <v>28</v>
      </c>
      <c r="F10" s="14">
        <v>29</v>
      </c>
      <c r="G10" s="14">
        <v>27</v>
      </c>
      <c r="H10" s="15">
        <v>28</v>
      </c>
      <c r="I10" s="15">
        <f>ROUND(J10/5,1)</f>
        <v>27.4</v>
      </c>
      <c r="J10" s="15">
        <f>D10+E10+F10+G10+H10</f>
        <v>137</v>
      </c>
      <c r="K10" s="16"/>
      <c r="L10" s="15">
        <f>J10-K10</f>
        <v>137</v>
      </c>
      <c r="M10" s="17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35" t="s">
        <v>22</v>
      </c>
      <c r="B11" s="137"/>
      <c r="C11" s="1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1</v>
      </c>
      <c r="C12" s="111" t="s">
        <v>148</v>
      </c>
      <c r="D12" s="110">
        <v>27</v>
      </c>
      <c r="E12" s="14">
        <v>29</v>
      </c>
      <c r="F12" s="14">
        <v>28</v>
      </c>
      <c r="G12" s="14">
        <v>28</v>
      </c>
      <c r="H12" s="15">
        <v>28</v>
      </c>
      <c r="I12" s="15">
        <f t="shared" ref="I12:I13" si="0">ROUND(J12/5,1)</f>
        <v>28</v>
      </c>
      <c r="J12" s="15">
        <f t="shared" ref="J12:J13" si="1">D12+E12+F12+G12+H12</f>
        <v>140</v>
      </c>
      <c r="K12" s="16"/>
      <c r="L12" s="15">
        <f t="shared" ref="L12:L13" si="2">J12-K12</f>
        <v>140</v>
      </c>
      <c r="M12" s="17">
        <v>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2</v>
      </c>
      <c r="C13" s="111" t="s">
        <v>143</v>
      </c>
      <c r="D13" s="110">
        <v>29</v>
      </c>
      <c r="E13" s="14">
        <v>28</v>
      </c>
      <c r="F13" s="14">
        <v>29</v>
      </c>
      <c r="G13" s="14">
        <v>29</v>
      </c>
      <c r="H13" s="15">
        <v>29</v>
      </c>
      <c r="I13" s="15">
        <f t="shared" si="0"/>
        <v>28.8</v>
      </c>
      <c r="J13" s="15">
        <f t="shared" si="1"/>
        <v>144</v>
      </c>
      <c r="K13" s="16"/>
      <c r="L13" s="15">
        <f t="shared" si="2"/>
        <v>144</v>
      </c>
      <c r="M13" s="17">
        <v>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8"/>
      <c r="B15" s="6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9"/>
      <c r="B16" s="6"/>
      <c r="C16" s="6" t="s">
        <v>15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6"/>
      <c r="B17" s="6"/>
      <c r="C17" s="6" t="s">
        <v>16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/>
    <row r="19" spans="1:26" ht="14.25" customHeight="1" x14ac:dyDescent="0.25"/>
    <row r="20" spans="1:26" ht="14.25" customHeight="1" x14ac:dyDescent="0.25"/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7">
    <mergeCell ref="C3:D3"/>
    <mergeCell ref="F3:G3"/>
    <mergeCell ref="C4:D4"/>
    <mergeCell ref="F4:G4"/>
    <mergeCell ref="C5:D5"/>
    <mergeCell ref="F5:H5"/>
    <mergeCell ref="I7:I8"/>
    <mergeCell ref="J7:J8"/>
    <mergeCell ref="K7:K8"/>
    <mergeCell ref="L7:L8"/>
    <mergeCell ref="M7:M8"/>
    <mergeCell ref="B7:B8"/>
    <mergeCell ref="C7:C8"/>
    <mergeCell ref="A9:B9"/>
    <mergeCell ref="A11:B11"/>
    <mergeCell ref="D7:H7"/>
    <mergeCell ref="A7:A8"/>
  </mergeCells>
  <conditionalFormatting sqref="D10:H10">
    <cfRule type="cellIs" dxfId="179" priority="1" operator="lessThan">
      <formula>$I$10-3</formula>
    </cfRule>
  </conditionalFormatting>
  <conditionalFormatting sqref="D10:H10">
    <cfRule type="cellIs" dxfId="178" priority="2" operator="greaterThan">
      <formula>$I$10+3</formula>
    </cfRule>
  </conditionalFormatting>
  <conditionalFormatting sqref="D12:H12">
    <cfRule type="cellIs" dxfId="177" priority="3" operator="lessThan">
      <formula>$I$12-3</formula>
    </cfRule>
  </conditionalFormatting>
  <conditionalFormatting sqref="D12:H12">
    <cfRule type="cellIs" dxfId="176" priority="4" operator="greaterThan">
      <formula>$I$12+3</formula>
    </cfRule>
  </conditionalFormatting>
  <conditionalFormatting sqref="D13:H13">
    <cfRule type="cellIs" dxfId="175" priority="5" operator="lessThan">
      <formula>$I$13-3</formula>
    </cfRule>
  </conditionalFormatting>
  <conditionalFormatting sqref="D13:H13">
    <cfRule type="cellIs" dxfId="174" priority="6" operator="greaterThan">
      <formula>$I$13+3</formula>
    </cfRule>
  </conditionalFormatting>
  <pageMargins left="0.7" right="0.7" top="0.75" bottom="0.75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>
      <selection activeCell="C10" sqref="C10"/>
    </sheetView>
  </sheetViews>
  <sheetFormatPr defaultColWidth="14.42578125" defaultRowHeight="15" customHeight="1" x14ac:dyDescent="0.25"/>
  <cols>
    <col min="1" max="1" width="5.5703125" customWidth="1"/>
    <col min="2" max="2" width="8.7109375" customWidth="1"/>
    <col min="3" max="3" width="26.7109375" customWidth="1"/>
    <col min="4" max="26" width="8.7109375" customWidth="1"/>
  </cols>
  <sheetData>
    <row r="1" spans="1:26" ht="14.25" customHeight="1" x14ac:dyDescent="0.2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2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4</v>
      </c>
      <c r="D4" s="126"/>
      <c r="E4" s="7">
        <v>5</v>
      </c>
      <c r="F4" s="127" t="s">
        <v>20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18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22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148</v>
      </c>
      <c r="D10" s="110">
        <v>30</v>
      </c>
      <c r="E10" s="14">
        <v>30</v>
      </c>
      <c r="F10" s="14">
        <v>30</v>
      </c>
      <c r="G10" s="14">
        <v>29</v>
      </c>
      <c r="H10" s="15">
        <v>30</v>
      </c>
      <c r="I10" s="15">
        <f t="shared" ref="I10:I11" si="0">ROUND(J10/5,1)</f>
        <v>29.8</v>
      </c>
      <c r="J10" s="15">
        <f t="shared" ref="J10:J11" si="1">D10+E10+F10+G10+H10</f>
        <v>149</v>
      </c>
      <c r="K10" s="16"/>
      <c r="L10" s="15">
        <f t="shared" ref="L10:L11" si="2">J10-K10</f>
        <v>149</v>
      </c>
      <c r="M10" s="20">
        <v>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143</v>
      </c>
      <c r="D11" s="110">
        <v>27</v>
      </c>
      <c r="E11" s="14">
        <v>28</v>
      </c>
      <c r="F11" s="14">
        <v>28</v>
      </c>
      <c r="G11" s="14">
        <v>28</v>
      </c>
      <c r="H11" s="15">
        <v>29</v>
      </c>
      <c r="I11" s="15">
        <f t="shared" si="0"/>
        <v>28</v>
      </c>
      <c r="J11" s="15">
        <f t="shared" si="1"/>
        <v>140</v>
      </c>
      <c r="K11" s="16"/>
      <c r="L11" s="15">
        <f t="shared" si="2"/>
        <v>140</v>
      </c>
      <c r="M11" s="17">
        <v>2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8"/>
      <c r="B13" s="6"/>
      <c r="C13" s="6" t="s">
        <v>14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9"/>
      <c r="B14" s="6"/>
      <c r="C14" s="6" t="s">
        <v>34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6"/>
      <c r="B15" s="6"/>
      <c r="C15" s="6" t="s">
        <v>16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J7:J8"/>
    <mergeCell ref="K7:K8"/>
    <mergeCell ref="L7:L8"/>
    <mergeCell ref="M7:M8"/>
    <mergeCell ref="C3:D3"/>
    <mergeCell ref="F3:G3"/>
    <mergeCell ref="C4:D4"/>
    <mergeCell ref="F4:G4"/>
    <mergeCell ref="C5:D5"/>
    <mergeCell ref="F5:H5"/>
    <mergeCell ref="B7:B8"/>
    <mergeCell ref="C7:C8"/>
    <mergeCell ref="A9:B9"/>
    <mergeCell ref="D7:H7"/>
    <mergeCell ref="I7:I8"/>
    <mergeCell ref="A7:A8"/>
  </mergeCells>
  <conditionalFormatting sqref="D10:H10">
    <cfRule type="cellIs" dxfId="173" priority="1" operator="lessThan">
      <formula>$I$10-3</formula>
    </cfRule>
  </conditionalFormatting>
  <conditionalFormatting sqref="D10:H10">
    <cfRule type="cellIs" dxfId="172" priority="2" operator="greaterThan">
      <formula>$I$10+3</formula>
    </cfRule>
  </conditionalFormatting>
  <conditionalFormatting sqref="D11:H11">
    <cfRule type="cellIs" dxfId="171" priority="3" operator="lessThan">
      <formula>$I$11-3</formula>
    </cfRule>
  </conditionalFormatting>
  <conditionalFormatting sqref="D11:H11">
    <cfRule type="cellIs" dxfId="170" priority="4" operator="greaterThan">
      <formula>$I$11+3</formula>
    </cfRule>
  </conditionalFormatting>
  <pageMargins left="0.70866141732283472" right="0.70866141732283472" top="0.74803149606299213" bottom="0.74803149606299213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5" sqref="C15"/>
    </sheetView>
  </sheetViews>
  <sheetFormatPr defaultColWidth="14.42578125" defaultRowHeight="15" customHeight="1" x14ac:dyDescent="0.25"/>
  <cols>
    <col min="1" max="1" width="7.42578125" customWidth="1"/>
    <col min="2" max="2" width="8.7109375" customWidth="1"/>
    <col min="3" max="3" width="22" customWidth="1"/>
    <col min="4" max="26" width="8.7109375" customWidth="1"/>
  </cols>
  <sheetData>
    <row r="1" spans="1:26" ht="14.25" customHeight="1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3</v>
      </c>
      <c r="D3" s="126"/>
      <c r="E3" s="7">
        <v>4</v>
      </c>
      <c r="F3" s="127" t="s">
        <v>36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4</v>
      </c>
      <c r="D4" s="126"/>
      <c r="E4" s="7">
        <v>5</v>
      </c>
      <c r="F4" s="127" t="s">
        <v>2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18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37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149</v>
      </c>
      <c r="D10" s="110">
        <v>30</v>
      </c>
      <c r="E10" s="14">
        <v>30</v>
      </c>
      <c r="F10" s="14">
        <v>29</v>
      </c>
      <c r="G10" s="14">
        <v>30</v>
      </c>
      <c r="H10" s="15">
        <v>29</v>
      </c>
      <c r="I10" s="15">
        <f>ROUND(J10/5,1)</f>
        <v>29.6</v>
      </c>
      <c r="J10" s="15">
        <f>D10+E10+F10+G10+H10</f>
        <v>148</v>
      </c>
      <c r="K10" s="16"/>
      <c r="L10" s="15">
        <f>J10-K10</f>
        <v>148</v>
      </c>
      <c r="M10" s="20">
        <v>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35" t="s">
        <v>38</v>
      </c>
      <c r="B11" s="137"/>
      <c r="C11" s="112"/>
      <c r="D11" s="13"/>
      <c r="E11" s="13"/>
      <c r="F11" s="13"/>
      <c r="G11" s="13" t="s">
        <v>39</v>
      </c>
      <c r="H11" s="13"/>
      <c r="I11" s="13"/>
      <c r="J11" s="13"/>
      <c r="K11" s="13"/>
      <c r="L11" s="13"/>
      <c r="M11" s="13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1</v>
      </c>
      <c r="C12" s="111" t="s">
        <v>150</v>
      </c>
      <c r="D12" s="110">
        <v>30</v>
      </c>
      <c r="E12" s="14">
        <v>30</v>
      </c>
      <c r="F12" s="14">
        <v>30</v>
      </c>
      <c r="G12" s="14">
        <v>30</v>
      </c>
      <c r="H12" s="15">
        <v>30</v>
      </c>
      <c r="I12" s="15">
        <f t="shared" ref="I12:I13" si="0">ROUND(J12/5,1)</f>
        <v>30</v>
      </c>
      <c r="J12" s="15">
        <f t="shared" ref="J12:J13" si="1">D12+E12+F12+G12+H12</f>
        <v>150</v>
      </c>
      <c r="K12" s="16"/>
      <c r="L12" s="15">
        <f t="shared" ref="L12:L13" si="2">J12-K12</f>
        <v>150</v>
      </c>
      <c r="M12" s="20">
        <v>1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2</v>
      </c>
      <c r="C13" s="111" t="s">
        <v>151</v>
      </c>
      <c r="D13" s="110">
        <v>28</v>
      </c>
      <c r="E13" s="14">
        <v>29</v>
      </c>
      <c r="F13" s="14">
        <v>27</v>
      </c>
      <c r="G13" s="14">
        <v>29</v>
      </c>
      <c r="H13" s="15">
        <v>28</v>
      </c>
      <c r="I13" s="15">
        <f t="shared" si="0"/>
        <v>28.2</v>
      </c>
      <c r="J13" s="15">
        <f t="shared" si="1"/>
        <v>141</v>
      </c>
      <c r="K13" s="16"/>
      <c r="L13" s="15">
        <f t="shared" si="2"/>
        <v>141</v>
      </c>
      <c r="M13" s="17">
        <v>3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35" t="s">
        <v>30</v>
      </c>
      <c r="B14" s="137"/>
      <c r="C14" s="1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1</v>
      </c>
      <c r="C15" s="111" t="s">
        <v>152</v>
      </c>
      <c r="D15" s="110">
        <v>30</v>
      </c>
      <c r="E15" s="14">
        <v>29</v>
      </c>
      <c r="F15" s="14">
        <v>29</v>
      </c>
      <c r="G15" s="14">
        <v>30</v>
      </c>
      <c r="H15" s="15">
        <v>30</v>
      </c>
      <c r="I15" s="15">
        <f t="shared" ref="I15:I16" si="3">ROUND(J15/5,1)</f>
        <v>29.6</v>
      </c>
      <c r="J15" s="15">
        <f t="shared" ref="J15:J16" si="4">D15+E15+F15+G15+H15</f>
        <v>148</v>
      </c>
      <c r="K15" s="16"/>
      <c r="L15" s="15">
        <f t="shared" ref="L15:L16" si="5">J15-K15</f>
        <v>148</v>
      </c>
      <c r="M15" s="20">
        <v>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4"/>
      <c r="B16" s="109">
        <v>2</v>
      </c>
      <c r="C16" s="111" t="s">
        <v>153</v>
      </c>
      <c r="D16" s="110">
        <v>28</v>
      </c>
      <c r="E16" s="14">
        <v>30</v>
      </c>
      <c r="F16" s="14">
        <v>28</v>
      </c>
      <c r="G16" s="14">
        <v>29</v>
      </c>
      <c r="H16" s="15">
        <v>28</v>
      </c>
      <c r="I16" s="15">
        <f t="shared" si="3"/>
        <v>28.6</v>
      </c>
      <c r="J16" s="15">
        <f t="shared" si="4"/>
        <v>143</v>
      </c>
      <c r="K16" s="16"/>
      <c r="L16" s="15">
        <f t="shared" si="5"/>
        <v>143</v>
      </c>
      <c r="M16" s="17">
        <v>2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8"/>
      <c r="B18" s="6"/>
      <c r="C18" s="6" t="s">
        <v>14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19"/>
      <c r="B19" s="6"/>
      <c r="C19" s="6" t="s">
        <v>40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>
      <c r="A20" s="6"/>
      <c r="B20" s="6"/>
      <c r="C20" s="6" t="s">
        <v>16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8">
    <mergeCell ref="M7:M8"/>
    <mergeCell ref="C3:D3"/>
    <mergeCell ref="F3:G3"/>
    <mergeCell ref="C4:D4"/>
    <mergeCell ref="F4:G4"/>
    <mergeCell ref="C5:D5"/>
    <mergeCell ref="F5:H5"/>
    <mergeCell ref="D7:H7"/>
    <mergeCell ref="I7:I8"/>
    <mergeCell ref="J7:J8"/>
    <mergeCell ref="K7:K8"/>
    <mergeCell ref="L7:L8"/>
    <mergeCell ref="B7:B8"/>
    <mergeCell ref="C7:C8"/>
    <mergeCell ref="A9:B9"/>
    <mergeCell ref="A11:B11"/>
    <mergeCell ref="A14:B14"/>
    <mergeCell ref="A7:A8"/>
  </mergeCells>
  <conditionalFormatting sqref="D10:H10">
    <cfRule type="cellIs" dxfId="169" priority="1" operator="lessThan">
      <formula>$I$10-3</formula>
    </cfRule>
  </conditionalFormatting>
  <conditionalFormatting sqref="D10:H10">
    <cfRule type="cellIs" dxfId="168" priority="2" operator="greaterThan">
      <formula>$I$10+3</formula>
    </cfRule>
  </conditionalFormatting>
  <conditionalFormatting sqref="D12:H12">
    <cfRule type="cellIs" dxfId="167" priority="3" operator="lessThan">
      <formula>$I$12-3</formula>
    </cfRule>
  </conditionalFormatting>
  <conditionalFormatting sqref="D12:H12">
    <cfRule type="cellIs" dxfId="166" priority="4" operator="greaterThan">
      <formula>$I$12+3</formula>
    </cfRule>
  </conditionalFormatting>
  <conditionalFormatting sqref="D13:H13">
    <cfRule type="cellIs" dxfId="165" priority="5" operator="lessThan">
      <formula>$I$13-3</formula>
    </cfRule>
  </conditionalFormatting>
  <conditionalFormatting sqref="D13:H13">
    <cfRule type="cellIs" dxfId="164" priority="6" operator="greaterThan">
      <formula>$I$13+3</formula>
    </cfRule>
  </conditionalFormatting>
  <conditionalFormatting sqref="D15:H15">
    <cfRule type="cellIs" dxfId="163" priority="7" operator="lessThan">
      <formula>$I$15-3</formula>
    </cfRule>
  </conditionalFormatting>
  <conditionalFormatting sqref="D15:H15">
    <cfRule type="cellIs" dxfId="162" priority="8" operator="greaterThan">
      <formula>$I$15+3</formula>
    </cfRule>
  </conditionalFormatting>
  <conditionalFormatting sqref="D16:H16">
    <cfRule type="cellIs" dxfId="161" priority="9" operator="lessThan">
      <formula>$I$16-3</formula>
    </cfRule>
  </conditionalFormatting>
  <conditionalFormatting sqref="D16:H16">
    <cfRule type="cellIs" dxfId="160" priority="10" operator="greaterThan">
      <formula>$I$16+3</formula>
    </cfRule>
  </conditionalFormatting>
  <pageMargins left="0.7" right="0.7" top="0.75" bottom="0.75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7" sqref="C17"/>
    </sheetView>
  </sheetViews>
  <sheetFormatPr defaultColWidth="14.42578125" defaultRowHeight="15" customHeight="1" x14ac:dyDescent="0.25"/>
  <cols>
    <col min="1" max="1" width="6.5703125" customWidth="1"/>
    <col min="2" max="2" width="8.7109375" customWidth="1"/>
    <col min="3" max="3" width="27.85546875" customWidth="1"/>
    <col min="4" max="26" width="8.7109375" customWidth="1"/>
  </cols>
  <sheetData>
    <row r="1" spans="1:26" ht="14.25" customHeight="1" x14ac:dyDescent="0.25">
      <c r="A1" s="2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27</v>
      </c>
      <c r="D3" s="126"/>
      <c r="E3" s="7">
        <v>4</v>
      </c>
      <c r="F3" s="127" t="s">
        <v>5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20</v>
      </c>
      <c r="D4" s="126"/>
      <c r="E4" s="7">
        <v>5</v>
      </c>
      <c r="F4" s="127" t="s">
        <v>4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18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42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154</v>
      </c>
      <c r="D10" s="110">
        <v>30</v>
      </c>
      <c r="E10" s="14">
        <v>29</v>
      </c>
      <c r="F10" s="14">
        <v>28</v>
      </c>
      <c r="G10" s="14">
        <v>28</v>
      </c>
      <c r="H10" s="15">
        <v>28</v>
      </c>
      <c r="I10" s="15">
        <f t="shared" ref="I10:I11" si="0">ROUND(J10/5,1)</f>
        <v>28.6</v>
      </c>
      <c r="J10" s="15">
        <f t="shared" ref="J10:J11" si="1">D10+E10+F10+G10+H10</f>
        <v>143</v>
      </c>
      <c r="K10" s="16"/>
      <c r="L10" s="15">
        <f t="shared" ref="L10:L11" si="2">J10-K10</f>
        <v>143</v>
      </c>
      <c r="M10" s="17">
        <v>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155</v>
      </c>
      <c r="D11" s="110">
        <v>28</v>
      </c>
      <c r="E11" s="14">
        <v>30</v>
      </c>
      <c r="F11" s="14">
        <v>26</v>
      </c>
      <c r="G11" s="14">
        <v>29</v>
      </c>
      <c r="H11" s="15">
        <v>29</v>
      </c>
      <c r="I11" s="15">
        <f t="shared" si="0"/>
        <v>28.4</v>
      </c>
      <c r="J11" s="15">
        <f t="shared" si="1"/>
        <v>142</v>
      </c>
      <c r="K11" s="16"/>
      <c r="L11" s="15">
        <f t="shared" si="2"/>
        <v>142</v>
      </c>
      <c r="M11" s="17">
        <v>3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35" t="s">
        <v>38</v>
      </c>
      <c r="B12" s="137"/>
      <c r="C12" s="1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1</v>
      </c>
      <c r="C13" s="111" t="s">
        <v>150</v>
      </c>
      <c r="D13" s="110">
        <v>30</v>
      </c>
      <c r="E13" s="14">
        <v>30</v>
      </c>
      <c r="F13" s="14">
        <v>29</v>
      </c>
      <c r="G13" s="14">
        <v>29</v>
      </c>
      <c r="H13" s="15">
        <v>30</v>
      </c>
      <c r="I13" s="15">
        <f>ROUND(J13/5,1)</f>
        <v>29.6</v>
      </c>
      <c r="J13" s="15">
        <f>D13+E13+F13+G13+H13</f>
        <v>148</v>
      </c>
      <c r="K13" s="16"/>
      <c r="L13" s="15">
        <f>J13-K13</f>
        <v>148</v>
      </c>
      <c r="M13" s="17">
        <v>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35" t="s">
        <v>30</v>
      </c>
      <c r="B14" s="137"/>
      <c r="C14" s="1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1</v>
      </c>
      <c r="C15" s="111" t="s">
        <v>152</v>
      </c>
      <c r="D15" s="110">
        <v>30</v>
      </c>
      <c r="E15" s="14">
        <v>28</v>
      </c>
      <c r="F15" s="14">
        <v>28</v>
      </c>
      <c r="G15" s="14">
        <v>28</v>
      </c>
      <c r="H15" s="15">
        <v>28</v>
      </c>
      <c r="I15" s="15">
        <f t="shared" ref="I15:I17" si="3">ROUND(J15/5,1)</f>
        <v>28.4</v>
      </c>
      <c r="J15" s="15">
        <f t="shared" ref="J15:J17" si="4">D15+E15+F15+G15+H15</f>
        <v>142</v>
      </c>
      <c r="K15" s="16"/>
      <c r="L15" s="15">
        <f t="shared" ref="L15:L17" si="5">J15-K15</f>
        <v>142</v>
      </c>
      <c r="M15" s="20">
        <v>3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4"/>
      <c r="B16" s="109">
        <v>2</v>
      </c>
      <c r="C16" s="111" t="s">
        <v>153</v>
      </c>
      <c r="D16" s="110">
        <v>28</v>
      </c>
      <c r="E16" s="14">
        <v>29</v>
      </c>
      <c r="F16" s="14">
        <v>29</v>
      </c>
      <c r="G16" s="14">
        <v>27</v>
      </c>
      <c r="H16" s="15">
        <v>30</v>
      </c>
      <c r="I16" s="15">
        <f t="shared" si="3"/>
        <v>28.6</v>
      </c>
      <c r="J16" s="15">
        <f t="shared" si="4"/>
        <v>143</v>
      </c>
      <c r="K16" s="16"/>
      <c r="L16" s="15">
        <f t="shared" si="5"/>
        <v>143</v>
      </c>
      <c r="M16" s="20">
        <v>2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4"/>
      <c r="B17" s="109">
        <v>3</v>
      </c>
      <c r="C17" s="111" t="s">
        <v>156</v>
      </c>
      <c r="D17" s="110">
        <v>29</v>
      </c>
      <c r="E17" s="14">
        <v>30</v>
      </c>
      <c r="F17" s="14">
        <v>30</v>
      </c>
      <c r="G17" s="14">
        <v>30</v>
      </c>
      <c r="H17" s="15">
        <v>29</v>
      </c>
      <c r="I17" s="15">
        <f t="shared" si="3"/>
        <v>29.6</v>
      </c>
      <c r="J17" s="15">
        <f t="shared" si="4"/>
        <v>148</v>
      </c>
      <c r="K17" s="16"/>
      <c r="L17" s="15">
        <f t="shared" si="5"/>
        <v>148</v>
      </c>
      <c r="M17" s="20">
        <v>1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18"/>
      <c r="B19" s="6"/>
      <c r="C19" s="6" t="s">
        <v>14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>
      <c r="A20" s="19"/>
      <c r="B20" s="6"/>
      <c r="C20" s="6" t="s">
        <v>43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5">
      <c r="A21" s="6"/>
      <c r="B21" s="6"/>
      <c r="C21" s="6" t="s">
        <v>16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8">
    <mergeCell ref="M7:M8"/>
    <mergeCell ref="C3:D3"/>
    <mergeCell ref="F3:G3"/>
    <mergeCell ref="C4:D4"/>
    <mergeCell ref="F4:G4"/>
    <mergeCell ref="C5:D5"/>
    <mergeCell ref="F5:H5"/>
    <mergeCell ref="D7:H7"/>
    <mergeCell ref="I7:I8"/>
    <mergeCell ref="J7:J8"/>
    <mergeCell ref="K7:K8"/>
    <mergeCell ref="L7:L8"/>
    <mergeCell ref="B7:B8"/>
    <mergeCell ref="C7:C8"/>
    <mergeCell ref="A9:B9"/>
    <mergeCell ref="A12:B12"/>
    <mergeCell ref="A14:B14"/>
    <mergeCell ref="A7:A8"/>
  </mergeCells>
  <conditionalFormatting sqref="D10:H10">
    <cfRule type="cellIs" dxfId="159" priority="1" operator="lessThan">
      <formula>$I$10-3</formula>
    </cfRule>
  </conditionalFormatting>
  <conditionalFormatting sqref="D10:H10">
    <cfRule type="cellIs" dxfId="158" priority="2" operator="greaterThan">
      <formula>$I$10+3</formula>
    </cfRule>
  </conditionalFormatting>
  <conditionalFormatting sqref="D11:H11">
    <cfRule type="cellIs" dxfId="157" priority="3" operator="lessThan">
      <formula>$I$11-3</formula>
    </cfRule>
  </conditionalFormatting>
  <conditionalFormatting sqref="D11:H11">
    <cfRule type="cellIs" dxfId="156" priority="4" operator="greaterThan">
      <formula>$I$11+3</formula>
    </cfRule>
  </conditionalFormatting>
  <conditionalFormatting sqref="D13:H13">
    <cfRule type="cellIs" dxfId="155" priority="5" operator="lessThan">
      <formula>$I$13-3</formula>
    </cfRule>
  </conditionalFormatting>
  <conditionalFormatting sqref="D13:H13">
    <cfRule type="cellIs" dxfId="154" priority="6" operator="greaterThan">
      <formula>$I$13+3</formula>
    </cfRule>
  </conditionalFormatting>
  <conditionalFormatting sqref="D15:H15">
    <cfRule type="cellIs" dxfId="153" priority="7" operator="lessThan">
      <formula>$I$15-3</formula>
    </cfRule>
  </conditionalFormatting>
  <conditionalFormatting sqref="D15:H15">
    <cfRule type="cellIs" dxfId="152" priority="8" operator="greaterThan">
      <formula>$I$15+3</formula>
    </cfRule>
  </conditionalFormatting>
  <conditionalFormatting sqref="D16:H16">
    <cfRule type="cellIs" dxfId="151" priority="9" operator="lessThan">
      <formula>$I$16-3</formula>
    </cfRule>
  </conditionalFormatting>
  <conditionalFormatting sqref="D16:H16">
    <cfRule type="cellIs" dxfId="150" priority="10" operator="greaterThan">
      <formula>$I$16+3</formula>
    </cfRule>
  </conditionalFormatting>
  <conditionalFormatting sqref="D17:H17">
    <cfRule type="cellIs" dxfId="149" priority="11" operator="lessThan">
      <formula>$I$17-3</formula>
    </cfRule>
  </conditionalFormatting>
  <conditionalFormatting sqref="D17:H17">
    <cfRule type="cellIs" dxfId="148" priority="12" operator="greaterThan">
      <formula>$I$17:$I$18+3</formula>
    </cfRule>
  </conditionalFormatting>
  <pageMargins left="0.7" right="0.7" top="0.75" bottom="0.75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>
      <selection activeCell="C13" sqref="C13"/>
    </sheetView>
  </sheetViews>
  <sheetFormatPr defaultColWidth="14.42578125" defaultRowHeight="15" customHeight="1" x14ac:dyDescent="0.25"/>
  <cols>
    <col min="1" max="1" width="6.140625" customWidth="1"/>
    <col min="2" max="2" width="8.7109375" customWidth="1"/>
    <col min="3" max="3" width="26.140625" customWidth="1"/>
    <col min="4" max="26" width="8.7109375" customWidth="1"/>
  </cols>
  <sheetData>
    <row r="1" spans="1:26" ht="14.25" customHeight="1" x14ac:dyDescent="0.25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24</v>
      </c>
      <c r="D3" s="126"/>
      <c r="E3" s="7">
        <v>4</v>
      </c>
      <c r="F3" s="127" t="s">
        <v>45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46</v>
      </c>
      <c r="D4" s="126"/>
      <c r="E4" s="7">
        <v>5</v>
      </c>
      <c r="F4" s="127" t="s">
        <v>2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5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13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157</v>
      </c>
      <c r="D10" s="110">
        <v>25</v>
      </c>
      <c r="E10" s="14">
        <v>25</v>
      </c>
      <c r="F10" s="14">
        <v>25</v>
      </c>
      <c r="G10" s="14">
        <v>25</v>
      </c>
      <c r="H10" s="15">
        <v>25</v>
      </c>
      <c r="I10" s="15">
        <f t="shared" ref="I10:I19" si="0">ROUND(J10/5,1)</f>
        <v>25</v>
      </c>
      <c r="J10" s="15">
        <f t="shared" ref="J10:J19" si="1">D10+E10+F10+G10+H10</f>
        <v>125</v>
      </c>
      <c r="K10" s="16"/>
      <c r="L10" s="15">
        <f t="shared" ref="L10:L19" si="2">J10-K10</f>
        <v>125</v>
      </c>
      <c r="M10" s="2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142</v>
      </c>
      <c r="D11" s="110">
        <v>25</v>
      </c>
      <c r="E11" s="14">
        <v>28</v>
      </c>
      <c r="F11" s="14">
        <v>25</v>
      </c>
      <c r="G11" s="14">
        <v>26</v>
      </c>
      <c r="H11" s="15">
        <v>27</v>
      </c>
      <c r="I11" s="15">
        <f t="shared" si="0"/>
        <v>26.2</v>
      </c>
      <c r="J11" s="15">
        <f t="shared" si="1"/>
        <v>131</v>
      </c>
      <c r="K11" s="16"/>
      <c r="L11" s="15">
        <f t="shared" si="2"/>
        <v>131</v>
      </c>
      <c r="M11" s="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3</v>
      </c>
      <c r="C12" s="111" t="s">
        <v>158</v>
      </c>
      <c r="D12" s="110">
        <v>26</v>
      </c>
      <c r="E12" s="14">
        <v>29</v>
      </c>
      <c r="F12" s="14">
        <v>28</v>
      </c>
      <c r="G12" s="14">
        <v>28</v>
      </c>
      <c r="H12" s="15">
        <v>29</v>
      </c>
      <c r="I12" s="15">
        <f t="shared" si="0"/>
        <v>28</v>
      </c>
      <c r="J12" s="15">
        <f t="shared" si="1"/>
        <v>140</v>
      </c>
      <c r="K12" s="16"/>
      <c r="L12" s="15">
        <f t="shared" si="2"/>
        <v>140</v>
      </c>
      <c r="M12" s="20">
        <v>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4</v>
      </c>
      <c r="C13" s="111" t="s">
        <v>148</v>
      </c>
      <c r="D13" s="110">
        <v>28</v>
      </c>
      <c r="E13" s="14">
        <v>30</v>
      </c>
      <c r="F13" s="14">
        <v>30</v>
      </c>
      <c r="G13" s="14">
        <v>30</v>
      </c>
      <c r="H13" s="15">
        <v>30</v>
      </c>
      <c r="I13" s="15">
        <f t="shared" si="0"/>
        <v>29.6</v>
      </c>
      <c r="J13" s="15">
        <f t="shared" si="1"/>
        <v>148</v>
      </c>
      <c r="K13" s="16"/>
      <c r="L13" s="15">
        <f t="shared" si="2"/>
        <v>148</v>
      </c>
      <c r="M13" s="20">
        <v>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5</v>
      </c>
      <c r="C14" s="111" t="s">
        <v>129</v>
      </c>
      <c r="D14" s="110">
        <v>25</v>
      </c>
      <c r="E14" s="14">
        <v>25</v>
      </c>
      <c r="F14" s="14">
        <v>27</v>
      </c>
      <c r="G14" s="14">
        <v>27</v>
      </c>
      <c r="H14" s="15">
        <v>25</v>
      </c>
      <c r="I14" s="15">
        <f t="shared" si="0"/>
        <v>25.8</v>
      </c>
      <c r="J14" s="15">
        <f t="shared" si="1"/>
        <v>129</v>
      </c>
      <c r="K14" s="16"/>
      <c r="L14" s="15">
        <f t="shared" si="2"/>
        <v>129</v>
      </c>
      <c r="M14" s="20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6</v>
      </c>
      <c r="C15" s="111" t="s">
        <v>159</v>
      </c>
      <c r="D15" s="110">
        <v>29</v>
      </c>
      <c r="E15" s="14">
        <v>27</v>
      </c>
      <c r="F15" s="14">
        <v>26</v>
      </c>
      <c r="G15" s="14">
        <v>25</v>
      </c>
      <c r="H15" s="15">
        <v>26</v>
      </c>
      <c r="I15" s="15">
        <f t="shared" si="0"/>
        <v>26.6</v>
      </c>
      <c r="J15" s="15">
        <f t="shared" si="1"/>
        <v>133</v>
      </c>
      <c r="K15" s="16"/>
      <c r="L15" s="15">
        <f t="shared" si="2"/>
        <v>133</v>
      </c>
      <c r="M15" s="2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4"/>
      <c r="B16" s="109">
        <v>7</v>
      </c>
      <c r="C16" s="111" t="s">
        <v>160</v>
      </c>
      <c r="D16" s="110">
        <v>25</v>
      </c>
      <c r="E16" s="14">
        <v>26</v>
      </c>
      <c r="F16" s="14">
        <v>29</v>
      </c>
      <c r="G16" s="14">
        <v>29</v>
      </c>
      <c r="H16" s="15">
        <v>28</v>
      </c>
      <c r="I16" s="15">
        <f t="shared" si="0"/>
        <v>27.4</v>
      </c>
      <c r="J16" s="15">
        <f t="shared" si="1"/>
        <v>137</v>
      </c>
      <c r="K16" s="16"/>
      <c r="L16" s="15">
        <f t="shared" si="2"/>
        <v>137</v>
      </c>
      <c r="M16" s="20">
        <v>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4"/>
      <c r="B17" s="109">
        <v>8</v>
      </c>
      <c r="C17" s="111" t="s">
        <v>141</v>
      </c>
      <c r="D17" s="110">
        <v>27</v>
      </c>
      <c r="E17" s="14">
        <v>25</v>
      </c>
      <c r="F17" s="14">
        <v>25</v>
      </c>
      <c r="G17" s="14">
        <v>25</v>
      </c>
      <c r="H17" s="15">
        <v>25</v>
      </c>
      <c r="I17" s="15">
        <f t="shared" si="0"/>
        <v>25.4</v>
      </c>
      <c r="J17" s="15">
        <f t="shared" si="1"/>
        <v>127</v>
      </c>
      <c r="K17" s="16"/>
      <c r="L17" s="15">
        <f t="shared" si="2"/>
        <v>127</v>
      </c>
      <c r="M17" s="20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4"/>
      <c r="B18" s="109">
        <v>9</v>
      </c>
      <c r="C18" s="111" t="s">
        <v>124</v>
      </c>
      <c r="D18" s="110">
        <v>25</v>
      </c>
      <c r="E18" s="14">
        <v>25</v>
      </c>
      <c r="F18" s="14">
        <v>25</v>
      </c>
      <c r="G18" s="14">
        <v>25</v>
      </c>
      <c r="H18" s="15">
        <v>25</v>
      </c>
      <c r="I18" s="15">
        <f t="shared" si="0"/>
        <v>25</v>
      </c>
      <c r="J18" s="15">
        <f t="shared" si="1"/>
        <v>125</v>
      </c>
      <c r="K18" s="16"/>
      <c r="L18" s="15">
        <f t="shared" si="2"/>
        <v>125</v>
      </c>
      <c r="M18" s="2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14"/>
      <c r="B19" s="109">
        <v>10</v>
      </c>
      <c r="C19" s="111" t="s">
        <v>156</v>
      </c>
      <c r="D19" s="114">
        <v>25</v>
      </c>
      <c r="E19" s="14">
        <v>25</v>
      </c>
      <c r="F19" s="14">
        <v>25</v>
      </c>
      <c r="G19" s="14">
        <v>25</v>
      </c>
      <c r="H19" s="15">
        <v>25</v>
      </c>
      <c r="I19" s="15">
        <f t="shared" si="0"/>
        <v>25</v>
      </c>
      <c r="J19" s="15">
        <f t="shared" si="1"/>
        <v>125</v>
      </c>
      <c r="K19" s="16"/>
      <c r="L19" s="15">
        <f t="shared" si="2"/>
        <v>125</v>
      </c>
      <c r="M19" s="20"/>
      <c r="N19" s="9" t="s">
        <v>47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>
      <c r="A20" s="6"/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5">
      <c r="A21" s="18"/>
      <c r="B21" s="6"/>
      <c r="C21" s="6" t="s">
        <v>14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25">
      <c r="A22" s="19"/>
      <c r="B22" s="6"/>
      <c r="C22" s="6" t="s">
        <v>48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25">
      <c r="A23" s="6"/>
      <c r="B23" s="6"/>
      <c r="C23" s="6" t="s">
        <v>16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J7:J8"/>
    <mergeCell ref="K7:K8"/>
    <mergeCell ref="L7:L8"/>
    <mergeCell ref="M7:M8"/>
    <mergeCell ref="C3:D3"/>
    <mergeCell ref="F3:G3"/>
    <mergeCell ref="C4:D4"/>
    <mergeCell ref="F4:G4"/>
    <mergeCell ref="C5:D5"/>
    <mergeCell ref="F5:H5"/>
    <mergeCell ref="B7:B8"/>
    <mergeCell ref="C7:C8"/>
    <mergeCell ref="A9:B9"/>
    <mergeCell ref="D7:H7"/>
    <mergeCell ref="I7:I8"/>
    <mergeCell ref="A7:A8"/>
  </mergeCells>
  <conditionalFormatting sqref="D10:H10">
    <cfRule type="cellIs" dxfId="147" priority="1" operator="lessThan">
      <formula>$I$10-3</formula>
    </cfRule>
  </conditionalFormatting>
  <conditionalFormatting sqref="D10:H10">
    <cfRule type="cellIs" dxfId="146" priority="2" operator="greaterThan">
      <formula>$I$10+3</formula>
    </cfRule>
  </conditionalFormatting>
  <conditionalFormatting sqref="D11:H11">
    <cfRule type="cellIs" dxfId="145" priority="3" operator="lessThan">
      <formula>$I$11-3</formula>
    </cfRule>
  </conditionalFormatting>
  <conditionalFormatting sqref="D11:H11">
    <cfRule type="cellIs" dxfId="144" priority="4" operator="greaterThan">
      <formula>$I$11+3</formula>
    </cfRule>
  </conditionalFormatting>
  <conditionalFormatting sqref="D12:H12">
    <cfRule type="cellIs" dxfId="143" priority="5" operator="lessThan">
      <formula>$I$12-3</formula>
    </cfRule>
  </conditionalFormatting>
  <conditionalFormatting sqref="D12:H12">
    <cfRule type="cellIs" dxfId="142" priority="6" operator="greaterThan">
      <formula>$I$12+3</formula>
    </cfRule>
  </conditionalFormatting>
  <conditionalFormatting sqref="D13:H13">
    <cfRule type="cellIs" dxfId="141" priority="7" operator="lessThan">
      <formula>$I$13-3</formula>
    </cfRule>
  </conditionalFormatting>
  <conditionalFormatting sqref="D13:H13">
    <cfRule type="cellIs" dxfId="140" priority="8" operator="greaterThan">
      <formula>$I$13+3</formula>
    </cfRule>
  </conditionalFormatting>
  <conditionalFormatting sqref="D14:H14">
    <cfRule type="cellIs" dxfId="139" priority="9" operator="lessThan">
      <formula>$I$14-3</formula>
    </cfRule>
  </conditionalFormatting>
  <conditionalFormatting sqref="D14:H14">
    <cfRule type="cellIs" dxfId="138" priority="10" operator="greaterThan">
      <formula>$I$14+3</formula>
    </cfRule>
  </conditionalFormatting>
  <conditionalFormatting sqref="D15:H15">
    <cfRule type="cellIs" dxfId="137" priority="11" operator="lessThan">
      <formula>$I$15-3</formula>
    </cfRule>
  </conditionalFormatting>
  <conditionalFormatting sqref="D15:H15">
    <cfRule type="cellIs" dxfId="136" priority="12" operator="greaterThan">
      <formula>$I$15+3</formula>
    </cfRule>
  </conditionalFormatting>
  <conditionalFormatting sqref="D16:H16">
    <cfRule type="cellIs" dxfId="135" priority="13" operator="lessThan">
      <formula>$I$16-3</formula>
    </cfRule>
  </conditionalFormatting>
  <conditionalFormatting sqref="D16:H16">
    <cfRule type="cellIs" dxfId="134" priority="14" operator="greaterThan">
      <formula>$I$16+3</formula>
    </cfRule>
  </conditionalFormatting>
  <conditionalFormatting sqref="D17:H17">
    <cfRule type="cellIs" dxfId="133" priority="15" operator="lessThan">
      <formula>$I$17-3</formula>
    </cfRule>
  </conditionalFormatting>
  <conditionalFormatting sqref="D17:H17">
    <cfRule type="cellIs" dxfId="132" priority="16" operator="greaterThan">
      <formula>$I$17+3</formula>
    </cfRule>
  </conditionalFormatting>
  <conditionalFormatting sqref="D18:H18">
    <cfRule type="cellIs" dxfId="131" priority="17" operator="lessThan">
      <formula>$I$18-3</formula>
    </cfRule>
  </conditionalFormatting>
  <conditionalFormatting sqref="D18:H18">
    <cfRule type="cellIs" dxfId="130" priority="18" operator="greaterThan">
      <formula>$I$18+3</formula>
    </cfRule>
  </conditionalFormatting>
  <conditionalFormatting sqref="D19:H19">
    <cfRule type="cellIs" dxfId="129" priority="19" operator="lessThan">
      <formula>$I$19-3</formula>
    </cfRule>
  </conditionalFormatting>
  <conditionalFormatting sqref="D19:H19">
    <cfRule type="cellIs" dxfId="128" priority="20" operator="greaterThan">
      <formula>$I$19+3</formula>
    </cfRule>
  </conditionalFormatting>
  <pageMargins left="0.70866141732283472" right="0.70866141732283472" top="0.74803149606299213" bottom="0.74803149606299213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2" sqref="C12"/>
    </sheetView>
  </sheetViews>
  <sheetFormatPr defaultColWidth="14.42578125" defaultRowHeight="15" customHeight="1" x14ac:dyDescent="0.25"/>
  <cols>
    <col min="1" max="1" width="6.42578125" customWidth="1"/>
    <col min="2" max="2" width="8.7109375" customWidth="1"/>
    <col min="3" max="3" width="21.28515625" customWidth="1"/>
    <col min="4" max="26" width="8.7109375" customWidth="1"/>
  </cols>
  <sheetData>
    <row r="1" spans="1:26" ht="14.25" customHeight="1" x14ac:dyDescent="0.25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24</v>
      </c>
      <c r="D3" s="126"/>
      <c r="E3" s="7">
        <v>4</v>
      </c>
      <c r="F3" s="127" t="s">
        <v>45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20</v>
      </c>
      <c r="D4" s="126"/>
      <c r="E4" s="7">
        <v>5</v>
      </c>
      <c r="F4" s="127" t="s">
        <v>2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5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13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142</v>
      </c>
      <c r="D10" s="110">
        <v>25</v>
      </c>
      <c r="E10" s="14">
        <v>25</v>
      </c>
      <c r="F10" s="14">
        <v>25</v>
      </c>
      <c r="G10" s="14">
        <v>26</v>
      </c>
      <c r="H10" s="15">
        <v>27</v>
      </c>
      <c r="I10" s="15">
        <f t="shared" ref="I10:I15" si="0">ROUND(J10/5,1)</f>
        <v>25.6</v>
      </c>
      <c r="J10" s="15">
        <f t="shared" ref="J10:J15" si="1">D10+E10+F10+G10+H10</f>
        <v>128</v>
      </c>
      <c r="K10" s="16"/>
      <c r="L10" s="15">
        <f t="shared" ref="L10:L15" si="2">J10-K10</f>
        <v>128</v>
      </c>
      <c r="M10" s="2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161</v>
      </c>
      <c r="D11" s="110">
        <v>29</v>
      </c>
      <c r="E11" s="14">
        <v>26</v>
      </c>
      <c r="F11" s="14">
        <v>28</v>
      </c>
      <c r="G11" s="14">
        <v>27</v>
      </c>
      <c r="H11" s="15">
        <v>25</v>
      </c>
      <c r="I11" s="15">
        <f t="shared" si="0"/>
        <v>27</v>
      </c>
      <c r="J11" s="15">
        <f t="shared" si="1"/>
        <v>135</v>
      </c>
      <c r="K11" s="16"/>
      <c r="L11" s="15">
        <f t="shared" si="2"/>
        <v>135</v>
      </c>
      <c r="M11" s="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3</v>
      </c>
      <c r="C12" s="111" t="s">
        <v>162</v>
      </c>
      <c r="D12" s="110">
        <v>28</v>
      </c>
      <c r="E12" s="14">
        <v>30</v>
      </c>
      <c r="F12" s="14">
        <v>30</v>
      </c>
      <c r="G12" s="14">
        <v>30</v>
      </c>
      <c r="H12" s="15">
        <v>30</v>
      </c>
      <c r="I12" s="15">
        <f t="shared" si="0"/>
        <v>29.6</v>
      </c>
      <c r="J12" s="15">
        <f t="shared" si="1"/>
        <v>148</v>
      </c>
      <c r="K12" s="16"/>
      <c r="L12" s="15">
        <f t="shared" si="2"/>
        <v>148</v>
      </c>
      <c r="M12" s="20">
        <v>1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4</v>
      </c>
      <c r="C13" s="111" t="s">
        <v>160</v>
      </c>
      <c r="D13" s="110">
        <v>27</v>
      </c>
      <c r="E13" s="14">
        <v>29</v>
      </c>
      <c r="F13" s="14">
        <v>27</v>
      </c>
      <c r="G13" s="14">
        <v>28</v>
      </c>
      <c r="H13" s="15">
        <v>26</v>
      </c>
      <c r="I13" s="15">
        <f t="shared" si="0"/>
        <v>27.4</v>
      </c>
      <c r="J13" s="15">
        <f t="shared" si="1"/>
        <v>137</v>
      </c>
      <c r="K13" s="16"/>
      <c r="L13" s="15">
        <f t="shared" si="2"/>
        <v>137</v>
      </c>
      <c r="M13" s="20">
        <v>3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5</v>
      </c>
      <c r="C14" s="111" t="s">
        <v>163</v>
      </c>
      <c r="D14" s="110">
        <v>30</v>
      </c>
      <c r="E14" s="14">
        <v>28</v>
      </c>
      <c r="F14" s="14">
        <v>29</v>
      </c>
      <c r="G14" s="14">
        <v>29</v>
      </c>
      <c r="H14" s="15">
        <v>29</v>
      </c>
      <c r="I14" s="15">
        <f t="shared" si="0"/>
        <v>29</v>
      </c>
      <c r="J14" s="15">
        <f t="shared" si="1"/>
        <v>145</v>
      </c>
      <c r="K14" s="16"/>
      <c r="L14" s="15">
        <f t="shared" si="2"/>
        <v>145</v>
      </c>
      <c r="M14" s="20">
        <v>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6</v>
      </c>
      <c r="C15" s="111" t="s">
        <v>164</v>
      </c>
      <c r="D15" s="110">
        <v>26</v>
      </c>
      <c r="E15" s="14">
        <v>27</v>
      </c>
      <c r="F15" s="14">
        <v>26</v>
      </c>
      <c r="G15" s="14">
        <v>25</v>
      </c>
      <c r="H15" s="15">
        <v>28</v>
      </c>
      <c r="I15" s="15">
        <f t="shared" si="0"/>
        <v>26.4</v>
      </c>
      <c r="J15" s="15">
        <f t="shared" si="1"/>
        <v>132</v>
      </c>
      <c r="K15" s="16"/>
      <c r="L15" s="15">
        <f t="shared" si="2"/>
        <v>132</v>
      </c>
      <c r="M15" s="2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6"/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8"/>
      <c r="B17" s="6"/>
      <c r="C17" s="6" t="s">
        <v>14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9"/>
      <c r="B18" s="6"/>
      <c r="C18" s="6" t="s">
        <v>50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6"/>
      <c r="B19" s="6"/>
      <c r="C19" s="6" t="s">
        <v>16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/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J7:J8"/>
    <mergeCell ref="K7:K8"/>
    <mergeCell ref="L7:L8"/>
    <mergeCell ref="M7:M8"/>
    <mergeCell ref="C3:D3"/>
    <mergeCell ref="F3:G3"/>
    <mergeCell ref="C4:D4"/>
    <mergeCell ref="F4:G4"/>
    <mergeCell ref="C5:D5"/>
    <mergeCell ref="F5:H5"/>
    <mergeCell ref="B7:B8"/>
    <mergeCell ref="C7:C8"/>
    <mergeCell ref="A9:B9"/>
    <mergeCell ref="D7:H7"/>
    <mergeCell ref="I7:I8"/>
    <mergeCell ref="A7:A8"/>
  </mergeCells>
  <conditionalFormatting sqref="D10:H10">
    <cfRule type="cellIs" dxfId="127" priority="1" operator="lessThan">
      <formula>$I$10-3</formula>
    </cfRule>
  </conditionalFormatting>
  <conditionalFormatting sqref="D10:H10">
    <cfRule type="cellIs" dxfId="126" priority="2" operator="greaterThan">
      <formula>$I$10+3</formula>
    </cfRule>
  </conditionalFormatting>
  <conditionalFormatting sqref="D11:H11">
    <cfRule type="cellIs" dxfId="125" priority="3" operator="lessThan">
      <formula>$I$11-3</formula>
    </cfRule>
  </conditionalFormatting>
  <conditionalFormatting sqref="D11:H11">
    <cfRule type="cellIs" dxfId="124" priority="4" operator="greaterThan">
      <formula>$I$11+3</formula>
    </cfRule>
  </conditionalFormatting>
  <conditionalFormatting sqref="D12:H12">
    <cfRule type="cellIs" dxfId="123" priority="5" operator="lessThan">
      <formula>$I$12-3</formula>
    </cfRule>
  </conditionalFormatting>
  <conditionalFormatting sqref="D12:H12">
    <cfRule type="cellIs" dxfId="122" priority="6" operator="greaterThan">
      <formula>$I$12+3</formula>
    </cfRule>
  </conditionalFormatting>
  <conditionalFormatting sqref="D13:H13">
    <cfRule type="cellIs" dxfId="121" priority="7" operator="lessThan">
      <formula>$I$13-3</formula>
    </cfRule>
  </conditionalFormatting>
  <conditionalFormatting sqref="D13:H13">
    <cfRule type="cellIs" dxfId="120" priority="8" operator="greaterThan">
      <formula>$I$13+3</formula>
    </cfRule>
  </conditionalFormatting>
  <conditionalFormatting sqref="D14:H14">
    <cfRule type="cellIs" dxfId="119" priority="9" operator="lessThan">
      <formula>$I$14-3</formula>
    </cfRule>
  </conditionalFormatting>
  <conditionalFormatting sqref="D14:H14">
    <cfRule type="cellIs" dxfId="118" priority="10" operator="greaterThan">
      <formula>$I$14+3</formula>
    </cfRule>
  </conditionalFormatting>
  <conditionalFormatting sqref="D15:H15">
    <cfRule type="cellIs" dxfId="117" priority="11" operator="lessThan">
      <formula>$I$15-3</formula>
    </cfRule>
  </conditionalFormatting>
  <conditionalFormatting sqref="D15:H15">
    <cfRule type="cellIs" dxfId="116" priority="12" operator="greaterThan">
      <formula>$I$15+3</formula>
    </cfRule>
  </conditionalFormatting>
  <pageMargins left="0.7" right="0.7" top="0.75" bottom="0.75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1" sqref="C11"/>
    </sheetView>
  </sheetViews>
  <sheetFormatPr defaultColWidth="14.42578125" defaultRowHeight="15" customHeight="1" x14ac:dyDescent="0.25"/>
  <cols>
    <col min="1" max="2" width="8.7109375" customWidth="1"/>
    <col min="3" max="3" width="32" customWidth="1"/>
    <col min="4" max="26" width="8.7109375" customWidth="1"/>
  </cols>
  <sheetData>
    <row r="1" spans="1:26" ht="14.25" customHeight="1" x14ac:dyDescent="0.25">
      <c r="A1" s="1" t="s">
        <v>165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24</v>
      </c>
      <c r="D3" s="126"/>
      <c r="E3" s="7">
        <v>4</v>
      </c>
      <c r="F3" s="127" t="s">
        <v>45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20</v>
      </c>
      <c r="D4" s="126"/>
      <c r="E4" s="7">
        <v>5</v>
      </c>
      <c r="F4" s="127" t="s">
        <v>18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5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13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157</v>
      </c>
      <c r="D10" s="110">
        <v>26</v>
      </c>
      <c r="E10" s="14">
        <v>26</v>
      </c>
      <c r="F10" s="14">
        <v>26</v>
      </c>
      <c r="G10" s="14">
        <v>26</v>
      </c>
      <c r="H10" s="15">
        <v>26</v>
      </c>
      <c r="I10" s="15">
        <f t="shared" ref="I10:I14" si="0">ROUND(J10/5,1)</f>
        <v>26</v>
      </c>
      <c r="J10" s="15">
        <f t="shared" ref="J10:J14" si="1">D10+E10+F10+G10+H10</f>
        <v>130</v>
      </c>
      <c r="K10" s="16"/>
      <c r="L10" s="15">
        <f t="shared" ref="L10:L14" si="2">J10-K10</f>
        <v>130</v>
      </c>
      <c r="M10" s="2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163</v>
      </c>
      <c r="D11" s="110">
        <v>30</v>
      </c>
      <c r="E11" s="14">
        <v>29</v>
      </c>
      <c r="F11" s="14">
        <v>29</v>
      </c>
      <c r="G11" s="14">
        <v>29</v>
      </c>
      <c r="H11" s="15">
        <v>30</v>
      </c>
      <c r="I11" s="15">
        <f t="shared" si="0"/>
        <v>29.4</v>
      </c>
      <c r="J11" s="15">
        <f t="shared" si="1"/>
        <v>147</v>
      </c>
      <c r="K11" s="16"/>
      <c r="L11" s="15">
        <f t="shared" si="2"/>
        <v>147</v>
      </c>
      <c r="M11" s="20">
        <v>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3</v>
      </c>
      <c r="C12" s="111" t="s">
        <v>166</v>
      </c>
      <c r="D12" s="110">
        <v>27</v>
      </c>
      <c r="E12" s="14">
        <v>27</v>
      </c>
      <c r="F12" s="14">
        <v>27</v>
      </c>
      <c r="G12" s="14">
        <v>27</v>
      </c>
      <c r="H12" s="15">
        <v>27</v>
      </c>
      <c r="I12" s="15">
        <f t="shared" si="0"/>
        <v>27</v>
      </c>
      <c r="J12" s="15">
        <f t="shared" si="1"/>
        <v>135</v>
      </c>
      <c r="K12" s="16"/>
      <c r="L12" s="15">
        <f t="shared" si="2"/>
        <v>135</v>
      </c>
      <c r="M12" s="2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4</v>
      </c>
      <c r="C13" s="111" t="s">
        <v>145</v>
      </c>
      <c r="D13" s="110">
        <v>28</v>
      </c>
      <c r="E13" s="14">
        <v>30</v>
      </c>
      <c r="F13" s="14">
        <v>30</v>
      </c>
      <c r="G13" s="14">
        <v>30</v>
      </c>
      <c r="H13" s="15">
        <v>28</v>
      </c>
      <c r="I13" s="15">
        <f t="shared" si="0"/>
        <v>29.2</v>
      </c>
      <c r="J13" s="15">
        <f t="shared" si="1"/>
        <v>146</v>
      </c>
      <c r="K13" s="16"/>
      <c r="L13" s="15">
        <f t="shared" si="2"/>
        <v>146</v>
      </c>
      <c r="M13" s="20">
        <v>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5</v>
      </c>
      <c r="C14" s="111" t="s">
        <v>167</v>
      </c>
      <c r="D14" s="110">
        <v>29</v>
      </c>
      <c r="E14" s="14">
        <v>28</v>
      </c>
      <c r="F14" s="14">
        <v>28</v>
      </c>
      <c r="G14" s="14">
        <v>28</v>
      </c>
      <c r="H14" s="15">
        <v>29</v>
      </c>
      <c r="I14" s="15">
        <f t="shared" si="0"/>
        <v>28.4</v>
      </c>
      <c r="J14" s="15">
        <f t="shared" si="1"/>
        <v>142</v>
      </c>
      <c r="K14" s="16"/>
      <c r="L14" s="15">
        <f t="shared" si="2"/>
        <v>142</v>
      </c>
      <c r="M14" s="20">
        <v>3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6"/>
      <c r="B15" s="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8"/>
      <c r="B16" s="6"/>
      <c r="C16" s="6" t="s">
        <v>14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9"/>
      <c r="B17" s="6"/>
      <c r="C17" s="6" t="s">
        <v>51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6"/>
      <c r="B18" s="6"/>
      <c r="C18" s="6" t="s">
        <v>16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/>
    <row r="20" spans="1:26" ht="14.25" customHeight="1" x14ac:dyDescent="0.25"/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J7:J8"/>
    <mergeCell ref="K7:K8"/>
    <mergeCell ref="L7:L8"/>
    <mergeCell ref="M7:M8"/>
    <mergeCell ref="C3:D3"/>
    <mergeCell ref="F3:G3"/>
    <mergeCell ref="C4:D4"/>
    <mergeCell ref="F4:G4"/>
    <mergeCell ref="C5:D5"/>
    <mergeCell ref="F5:H5"/>
    <mergeCell ref="B7:B8"/>
    <mergeCell ref="C7:C8"/>
    <mergeCell ref="A9:B9"/>
    <mergeCell ref="D7:H7"/>
    <mergeCell ref="I7:I8"/>
    <mergeCell ref="A7:A8"/>
  </mergeCells>
  <conditionalFormatting sqref="D10:H10">
    <cfRule type="cellIs" dxfId="115" priority="1" operator="lessThan">
      <formula>$I$10-3</formula>
    </cfRule>
  </conditionalFormatting>
  <conditionalFormatting sqref="D10:H10">
    <cfRule type="cellIs" dxfId="114" priority="2" operator="greaterThan">
      <formula>$I$10+3</formula>
    </cfRule>
  </conditionalFormatting>
  <conditionalFormatting sqref="D11:H11">
    <cfRule type="cellIs" dxfId="113" priority="3" operator="lessThan">
      <formula>$I$11-3</formula>
    </cfRule>
  </conditionalFormatting>
  <conditionalFormatting sqref="D11:H11">
    <cfRule type="cellIs" dxfId="112" priority="4" operator="greaterThan">
      <formula>$I$11+3</formula>
    </cfRule>
  </conditionalFormatting>
  <conditionalFormatting sqref="D12:H12">
    <cfRule type="cellIs" dxfId="111" priority="5" operator="lessThan">
      <formula>$I$12-3</formula>
    </cfRule>
  </conditionalFormatting>
  <conditionalFormatting sqref="D12:H12">
    <cfRule type="cellIs" dxfId="110" priority="6" operator="greaterThan">
      <formula>$I$12+3</formula>
    </cfRule>
  </conditionalFormatting>
  <conditionalFormatting sqref="D13:H13">
    <cfRule type="cellIs" dxfId="109" priority="7" operator="lessThan">
      <formula>$I$13-3</formula>
    </cfRule>
  </conditionalFormatting>
  <conditionalFormatting sqref="D13:H13">
    <cfRule type="cellIs" dxfId="108" priority="8" operator="greaterThan">
      <formula>$I$13+3</formula>
    </cfRule>
  </conditionalFormatting>
  <conditionalFormatting sqref="D14:H14">
    <cfRule type="cellIs" dxfId="107" priority="9" operator="lessThan">
      <formula>$I$14-3</formula>
    </cfRule>
  </conditionalFormatting>
  <conditionalFormatting sqref="D14:H14">
    <cfRule type="cellIs" dxfId="106" priority="10" operator="greaterThan">
      <formula>$I$14+3</formula>
    </cfRule>
  </conditionalFormatting>
  <pageMargins left="0.7" right="0.7" top="0.75" bottom="0.75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3" sqref="C13"/>
    </sheetView>
  </sheetViews>
  <sheetFormatPr defaultColWidth="14.42578125" defaultRowHeight="15" customHeight="1" x14ac:dyDescent="0.25"/>
  <cols>
    <col min="1" max="1" width="7.85546875" customWidth="1"/>
    <col min="2" max="2" width="8.7109375" customWidth="1"/>
    <col min="3" max="3" width="27" customWidth="1"/>
    <col min="4" max="26" width="8.7109375" customWidth="1"/>
  </cols>
  <sheetData>
    <row r="1" spans="1:26" ht="14.25" customHeight="1" x14ac:dyDescent="0.25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27</v>
      </c>
      <c r="D3" s="126"/>
      <c r="E3" s="7">
        <v>4</v>
      </c>
      <c r="F3" s="127" t="s">
        <v>20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24</v>
      </c>
      <c r="D4" s="126"/>
      <c r="E4" s="7">
        <v>5</v>
      </c>
      <c r="F4" s="127" t="s">
        <v>45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18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15" t="s">
        <v>168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169</v>
      </c>
      <c r="D10" s="110">
        <v>28</v>
      </c>
      <c r="E10" s="14">
        <v>28</v>
      </c>
      <c r="F10" s="14">
        <v>28</v>
      </c>
      <c r="G10" s="14">
        <v>27</v>
      </c>
      <c r="H10" s="15">
        <v>30</v>
      </c>
      <c r="I10" s="15">
        <f t="shared" ref="I10:I15" si="0">ROUND(J10/5,1)</f>
        <v>28.2</v>
      </c>
      <c r="J10" s="15">
        <f t="shared" ref="J10:J15" si="1">D10+E10+F10+G10+H10</f>
        <v>141</v>
      </c>
      <c r="K10" s="16"/>
      <c r="L10" s="15">
        <f t="shared" ref="L10:L15" si="2">J10-K10</f>
        <v>141</v>
      </c>
      <c r="M10" s="20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170</v>
      </c>
      <c r="D11" s="110">
        <v>25</v>
      </c>
      <c r="E11" s="14">
        <v>29</v>
      </c>
      <c r="F11" s="14">
        <v>27</v>
      </c>
      <c r="G11" s="14">
        <v>28</v>
      </c>
      <c r="H11" s="15">
        <v>27</v>
      </c>
      <c r="I11" s="15">
        <f t="shared" si="0"/>
        <v>27.2</v>
      </c>
      <c r="J11" s="15">
        <f t="shared" si="1"/>
        <v>136</v>
      </c>
      <c r="K11" s="16"/>
      <c r="L11" s="15">
        <f t="shared" si="2"/>
        <v>136</v>
      </c>
      <c r="M11" s="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3</v>
      </c>
      <c r="C12" s="111" t="s">
        <v>137</v>
      </c>
      <c r="D12" s="110">
        <v>26</v>
      </c>
      <c r="E12" s="14">
        <v>25</v>
      </c>
      <c r="F12" s="14">
        <v>26</v>
      </c>
      <c r="G12" s="14">
        <v>25</v>
      </c>
      <c r="H12" s="15">
        <v>26</v>
      </c>
      <c r="I12" s="15">
        <f t="shared" si="0"/>
        <v>25.6</v>
      </c>
      <c r="J12" s="15">
        <f t="shared" si="1"/>
        <v>128</v>
      </c>
      <c r="K12" s="16"/>
      <c r="L12" s="15">
        <f t="shared" si="2"/>
        <v>128</v>
      </c>
      <c r="M12" s="2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4</v>
      </c>
      <c r="C13" s="111" t="s">
        <v>171</v>
      </c>
      <c r="D13" s="110">
        <v>30</v>
      </c>
      <c r="E13" s="14">
        <v>27</v>
      </c>
      <c r="F13" s="14">
        <v>30</v>
      </c>
      <c r="G13" s="14">
        <v>30</v>
      </c>
      <c r="H13" s="15">
        <v>29</v>
      </c>
      <c r="I13" s="15">
        <f t="shared" si="0"/>
        <v>29.2</v>
      </c>
      <c r="J13" s="15">
        <f t="shared" si="1"/>
        <v>146</v>
      </c>
      <c r="K13" s="16"/>
      <c r="L13" s="15">
        <f t="shared" si="2"/>
        <v>146</v>
      </c>
      <c r="M13" s="20">
        <v>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5</v>
      </c>
      <c r="C14" s="111" t="s">
        <v>145</v>
      </c>
      <c r="D14" s="110">
        <v>29</v>
      </c>
      <c r="E14" s="14">
        <v>30</v>
      </c>
      <c r="F14" s="14">
        <v>29</v>
      </c>
      <c r="G14" s="14">
        <v>29</v>
      </c>
      <c r="H14" s="15">
        <v>28</v>
      </c>
      <c r="I14" s="15">
        <f t="shared" si="0"/>
        <v>29</v>
      </c>
      <c r="J14" s="15">
        <f t="shared" si="1"/>
        <v>145</v>
      </c>
      <c r="K14" s="16"/>
      <c r="L14" s="15">
        <f t="shared" si="2"/>
        <v>145</v>
      </c>
      <c r="M14" s="20">
        <v>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6</v>
      </c>
      <c r="C15" s="111" t="s">
        <v>135</v>
      </c>
      <c r="D15" s="110">
        <v>27</v>
      </c>
      <c r="E15" s="14">
        <v>26</v>
      </c>
      <c r="F15" s="14">
        <v>25</v>
      </c>
      <c r="G15" s="14">
        <v>26</v>
      </c>
      <c r="H15" s="15">
        <v>25</v>
      </c>
      <c r="I15" s="15">
        <f t="shared" si="0"/>
        <v>25.8</v>
      </c>
      <c r="J15" s="15">
        <f t="shared" si="1"/>
        <v>129</v>
      </c>
      <c r="K15" s="16"/>
      <c r="L15" s="15">
        <f t="shared" si="2"/>
        <v>129</v>
      </c>
      <c r="M15" s="2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8"/>
      <c r="B17" s="6"/>
      <c r="C17" s="6" t="s">
        <v>14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9"/>
      <c r="B18" s="6"/>
      <c r="C18" s="6" t="s">
        <v>53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6"/>
      <c r="B19" s="6"/>
      <c r="C19" s="6" t="s">
        <v>16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/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5">
    <mergeCell ref="J7:J8"/>
    <mergeCell ref="K7:K8"/>
    <mergeCell ref="L7:L8"/>
    <mergeCell ref="M7:M8"/>
    <mergeCell ref="C3:D3"/>
    <mergeCell ref="F3:G3"/>
    <mergeCell ref="C4:D4"/>
    <mergeCell ref="F4:G4"/>
    <mergeCell ref="C5:D5"/>
    <mergeCell ref="F5:H5"/>
    <mergeCell ref="B7:B8"/>
    <mergeCell ref="C7:C8"/>
    <mergeCell ref="D7:H7"/>
    <mergeCell ref="I7:I8"/>
    <mergeCell ref="A7:A8"/>
  </mergeCells>
  <conditionalFormatting sqref="D10:H10">
    <cfRule type="cellIs" dxfId="105" priority="1" operator="lessThan">
      <formula>$I$10-3</formula>
    </cfRule>
  </conditionalFormatting>
  <conditionalFormatting sqref="D10:H10">
    <cfRule type="cellIs" dxfId="104" priority="2" operator="greaterThan">
      <formula>$I$10+3</formula>
    </cfRule>
  </conditionalFormatting>
  <conditionalFormatting sqref="D11:H11">
    <cfRule type="cellIs" dxfId="103" priority="3" operator="lessThan">
      <formula>$I$11-3</formula>
    </cfRule>
  </conditionalFormatting>
  <conditionalFormatting sqref="D11:H11">
    <cfRule type="cellIs" dxfId="102" priority="4" operator="greaterThan">
      <formula>$I$11+3</formula>
    </cfRule>
  </conditionalFormatting>
  <conditionalFormatting sqref="D12:H12">
    <cfRule type="cellIs" dxfId="101" priority="5" operator="lessThan">
      <formula>$I$12-3</formula>
    </cfRule>
  </conditionalFormatting>
  <conditionalFormatting sqref="D12:H12">
    <cfRule type="cellIs" dxfId="100" priority="6" operator="greaterThan">
      <formula>$I$12+3</formula>
    </cfRule>
  </conditionalFormatting>
  <conditionalFormatting sqref="D13:H13">
    <cfRule type="cellIs" dxfId="99" priority="7" operator="lessThan">
      <formula>$I$13-3</formula>
    </cfRule>
  </conditionalFormatting>
  <conditionalFormatting sqref="D13:H13">
    <cfRule type="cellIs" dxfId="98" priority="8" operator="greaterThan">
      <formula>$I$13+3</formula>
    </cfRule>
  </conditionalFormatting>
  <conditionalFormatting sqref="D14:H14">
    <cfRule type="cellIs" dxfId="97" priority="9" operator="lessThan">
      <formula>$I$14-3</formula>
    </cfRule>
  </conditionalFormatting>
  <conditionalFormatting sqref="D14:H14">
    <cfRule type="cellIs" dxfId="96" priority="10" operator="greaterThan">
      <formula>$I$14+3</formula>
    </cfRule>
  </conditionalFormatting>
  <conditionalFormatting sqref="D15:H15">
    <cfRule type="cellIs" dxfId="95" priority="11" operator="lessThan">
      <formula>$I$15-3</formula>
    </cfRule>
  </conditionalFormatting>
  <conditionalFormatting sqref="D15:H15">
    <cfRule type="cellIs" dxfId="94" priority="12" operator="greaterThan">
      <formula>$I$15+3</formula>
    </cfRule>
  </conditionalFormatting>
  <pageMargins left="0.7" right="0.7" top="0.75" bottom="0.75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0" sqref="C10"/>
    </sheetView>
  </sheetViews>
  <sheetFormatPr defaultColWidth="14.42578125" defaultRowHeight="15" customHeight="1" x14ac:dyDescent="0.25"/>
  <cols>
    <col min="1" max="1" width="6.85546875" customWidth="1"/>
    <col min="2" max="2" width="8.7109375" customWidth="1"/>
    <col min="3" max="3" width="21" customWidth="1"/>
    <col min="4" max="26" width="8.7109375" customWidth="1"/>
  </cols>
  <sheetData>
    <row r="1" spans="1:26" ht="14.25" customHeight="1" x14ac:dyDescent="0.25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27</v>
      </c>
      <c r="D3" s="126"/>
      <c r="E3" s="7">
        <v>4</v>
      </c>
      <c r="F3" s="127" t="s">
        <v>20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4</v>
      </c>
      <c r="D4" s="126"/>
      <c r="E4" s="7">
        <v>5</v>
      </c>
      <c r="F4" s="127" t="s">
        <v>2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18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13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172</v>
      </c>
      <c r="D10" s="110">
        <v>30</v>
      </c>
      <c r="E10" s="14">
        <v>30</v>
      </c>
      <c r="F10" s="14">
        <v>30</v>
      </c>
      <c r="G10" s="14">
        <v>30</v>
      </c>
      <c r="H10" s="15">
        <v>30</v>
      </c>
      <c r="I10" s="15">
        <f t="shared" ref="I10:I16" si="0">ROUND(J10/5,1)</f>
        <v>30</v>
      </c>
      <c r="J10" s="15">
        <f t="shared" ref="J10:J16" si="1">D10+E10+F10+G10+H10</f>
        <v>150</v>
      </c>
      <c r="K10" s="16"/>
      <c r="L10" s="15">
        <f t="shared" ref="L10:L16" si="2">J10-K10</f>
        <v>150</v>
      </c>
      <c r="M10" s="20">
        <v>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173</v>
      </c>
      <c r="D11" s="110">
        <v>25</v>
      </c>
      <c r="E11" s="14">
        <v>25</v>
      </c>
      <c r="F11" s="14">
        <v>25</v>
      </c>
      <c r="G11" s="14">
        <v>28</v>
      </c>
      <c r="H11" s="15">
        <v>25</v>
      </c>
      <c r="I11" s="15">
        <f t="shared" si="0"/>
        <v>25.6</v>
      </c>
      <c r="J11" s="15">
        <f t="shared" si="1"/>
        <v>128</v>
      </c>
      <c r="K11" s="16"/>
      <c r="L11" s="15">
        <f t="shared" si="2"/>
        <v>128</v>
      </c>
      <c r="M11" s="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3</v>
      </c>
      <c r="C12" s="111" t="s">
        <v>159</v>
      </c>
      <c r="D12" s="110">
        <v>26</v>
      </c>
      <c r="E12" s="14">
        <v>26</v>
      </c>
      <c r="F12" s="14">
        <v>28</v>
      </c>
      <c r="G12" s="14">
        <v>25</v>
      </c>
      <c r="H12" s="15">
        <v>27</v>
      </c>
      <c r="I12" s="15">
        <f t="shared" si="0"/>
        <v>26.4</v>
      </c>
      <c r="J12" s="15">
        <f t="shared" si="1"/>
        <v>132</v>
      </c>
      <c r="K12" s="16"/>
      <c r="L12" s="15">
        <f t="shared" si="2"/>
        <v>132</v>
      </c>
      <c r="M12" s="2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4</v>
      </c>
      <c r="C13" s="111" t="s">
        <v>160</v>
      </c>
      <c r="D13" s="110">
        <v>27</v>
      </c>
      <c r="E13" s="14">
        <v>27</v>
      </c>
      <c r="F13" s="14">
        <v>29</v>
      </c>
      <c r="G13" s="14">
        <v>26</v>
      </c>
      <c r="H13" s="15">
        <v>29</v>
      </c>
      <c r="I13" s="15">
        <f t="shared" si="0"/>
        <v>27.6</v>
      </c>
      <c r="J13" s="15">
        <f t="shared" si="1"/>
        <v>138</v>
      </c>
      <c r="K13" s="16"/>
      <c r="L13" s="15">
        <f t="shared" si="2"/>
        <v>138</v>
      </c>
      <c r="M13" s="20">
        <v>3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5</v>
      </c>
      <c r="C14" s="111" t="s">
        <v>144</v>
      </c>
      <c r="D14" s="110">
        <v>25</v>
      </c>
      <c r="E14" s="14">
        <v>25</v>
      </c>
      <c r="F14" s="14">
        <v>25</v>
      </c>
      <c r="G14" s="14">
        <v>27</v>
      </c>
      <c r="H14" s="15">
        <v>25</v>
      </c>
      <c r="I14" s="15">
        <f t="shared" si="0"/>
        <v>25.4</v>
      </c>
      <c r="J14" s="15">
        <f t="shared" si="1"/>
        <v>127</v>
      </c>
      <c r="K14" s="16"/>
      <c r="L14" s="15">
        <f t="shared" si="2"/>
        <v>127</v>
      </c>
      <c r="M14" s="20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6</v>
      </c>
      <c r="C15" s="111" t="s">
        <v>141</v>
      </c>
      <c r="D15" s="110">
        <v>28</v>
      </c>
      <c r="E15" s="14">
        <v>28</v>
      </c>
      <c r="F15" s="14">
        <v>27</v>
      </c>
      <c r="G15" s="14">
        <v>29</v>
      </c>
      <c r="H15" s="15">
        <v>28</v>
      </c>
      <c r="I15" s="15">
        <f t="shared" si="0"/>
        <v>28</v>
      </c>
      <c r="J15" s="15">
        <f t="shared" si="1"/>
        <v>140</v>
      </c>
      <c r="K15" s="16"/>
      <c r="L15" s="15">
        <f t="shared" si="2"/>
        <v>140</v>
      </c>
      <c r="M15" s="20">
        <v>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4"/>
      <c r="B16" s="109">
        <v>7</v>
      </c>
      <c r="C16" s="111" t="s">
        <v>142</v>
      </c>
      <c r="D16" s="110">
        <v>29</v>
      </c>
      <c r="E16" s="14">
        <v>29</v>
      </c>
      <c r="F16" s="14">
        <v>26</v>
      </c>
      <c r="G16" s="14">
        <v>25</v>
      </c>
      <c r="H16" s="15">
        <v>26</v>
      </c>
      <c r="I16" s="15">
        <f t="shared" si="0"/>
        <v>27</v>
      </c>
      <c r="J16" s="15">
        <f t="shared" si="1"/>
        <v>135</v>
      </c>
      <c r="K16" s="16"/>
      <c r="L16" s="15">
        <f t="shared" si="2"/>
        <v>135</v>
      </c>
      <c r="M16" s="2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8"/>
      <c r="B18" s="6"/>
      <c r="C18" s="6" t="s">
        <v>14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19"/>
      <c r="B19" s="6"/>
      <c r="C19" s="6" t="s">
        <v>55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>
      <c r="A20" s="6"/>
      <c r="B20" s="6"/>
      <c r="C20" s="6" t="s">
        <v>16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J7:J8"/>
    <mergeCell ref="K7:K8"/>
    <mergeCell ref="L7:L8"/>
    <mergeCell ref="M7:M8"/>
    <mergeCell ref="C3:D3"/>
    <mergeCell ref="F3:G3"/>
    <mergeCell ref="C4:D4"/>
    <mergeCell ref="F4:G4"/>
    <mergeCell ref="C5:D5"/>
    <mergeCell ref="F5:H5"/>
    <mergeCell ref="B7:B8"/>
    <mergeCell ref="C7:C8"/>
    <mergeCell ref="A9:B9"/>
    <mergeCell ref="D7:H7"/>
    <mergeCell ref="I7:I8"/>
    <mergeCell ref="A7:A8"/>
  </mergeCells>
  <conditionalFormatting sqref="D10:H10">
    <cfRule type="cellIs" dxfId="93" priority="1" operator="lessThan">
      <formula>$I$10-3</formula>
    </cfRule>
  </conditionalFormatting>
  <conditionalFormatting sqref="D10:H10">
    <cfRule type="cellIs" dxfId="92" priority="2" operator="greaterThan">
      <formula>$I$10+3</formula>
    </cfRule>
  </conditionalFormatting>
  <conditionalFormatting sqref="D11:H11">
    <cfRule type="cellIs" dxfId="91" priority="3" operator="lessThan">
      <formula>$I$11-3</formula>
    </cfRule>
  </conditionalFormatting>
  <conditionalFormatting sqref="D11:H11">
    <cfRule type="cellIs" dxfId="90" priority="4" operator="greaterThan">
      <formula>$I$11+3</formula>
    </cfRule>
  </conditionalFormatting>
  <conditionalFormatting sqref="D12:H12">
    <cfRule type="cellIs" dxfId="89" priority="5" operator="lessThan">
      <formula>$I$12-3</formula>
    </cfRule>
  </conditionalFormatting>
  <conditionalFormatting sqref="D12:H12">
    <cfRule type="cellIs" dxfId="88" priority="6" operator="greaterThan">
      <formula>$I$12+3</formula>
    </cfRule>
  </conditionalFormatting>
  <conditionalFormatting sqref="D13:H13">
    <cfRule type="cellIs" dxfId="87" priority="7" operator="lessThan">
      <formula>$I$13-3</formula>
    </cfRule>
  </conditionalFormatting>
  <conditionalFormatting sqref="D13:H13">
    <cfRule type="cellIs" dxfId="86" priority="8" operator="greaterThan">
      <formula>$I$13+3</formula>
    </cfRule>
  </conditionalFormatting>
  <conditionalFormatting sqref="D14:H14">
    <cfRule type="cellIs" dxfId="85" priority="9" operator="lessThan">
      <formula>$I$14-3</formula>
    </cfRule>
  </conditionalFormatting>
  <conditionalFormatting sqref="D14:H14">
    <cfRule type="cellIs" dxfId="84" priority="10" operator="greaterThan">
      <formula>$I$14+3</formula>
    </cfRule>
  </conditionalFormatting>
  <conditionalFormatting sqref="D15:H15">
    <cfRule type="cellIs" dxfId="83" priority="11" operator="lessThan">
      <formula>$I$15-3</formula>
    </cfRule>
  </conditionalFormatting>
  <conditionalFormatting sqref="D15:H15">
    <cfRule type="cellIs" dxfId="82" priority="12" operator="greaterThan">
      <formula>$I$15+3</formula>
    </cfRule>
  </conditionalFormatting>
  <conditionalFormatting sqref="D16:H16">
    <cfRule type="cellIs" dxfId="81" priority="13" operator="lessThan">
      <formula>$I$16-3</formula>
    </cfRule>
  </conditionalFormatting>
  <conditionalFormatting sqref="D16:H16">
    <cfRule type="cellIs" dxfId="80" priority="14" operator="greaterThan">
      <formula>$I$16+3</formula>
    </cfRule>
  </conditionalFormatting>
  <pageMargins left="0.7" right="0.7" top="0.75" bottom="0.75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3" sqref="C13"/>
    </sheetView>
  </sheetViews>
  <sheetFormatPr defaultColWidth="14.42578125" defaultRowHeight="15" customHeight="1" x14ac:dyDescent="0.25"/>
  <cols>
    <col min="1" max="2" width="8.7109375" customWidth="1"/>
    <col min="3" max="3" width="23.85546875" customWidth="1"/>
    <col min="4" max="26" width="8.7109375" customWidth="1"/>
  </cols>
  <sheetData>
    <row r="1" spans="1:26" ht="14.25" customHeight="1" x14ac:dyDescent="0.25">
      <c r="A1" s="116" t="s">
        <v>174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24</v>
      </c>
      <c r="D3" s="126"/>
      <c r="E3" s="7">
        <v>4</v>
      </c>
      <c r="F3" s="127" t="s">
        <v>36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1</v>
      </c>
      <c r="D4" s="126"/>
      <c r="E4" s="7">
        <v>5</v>
      </c>
      <c r="F4" s="127" t="s">
        <v>5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45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56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175</v>
      </c>
      <c r="D10" s="110">
        <v>30</v>
      </c>
      <c r="E10" s="14">
        <v>30</v>
      </c>
      <c r="F10" s="14">
        <v>29</v>
      </c>
      <c r="G10" s="14">
        <v>30</v>
      </c>
      <c r="H10" s="15">
        <v>30</v>
      </c>
      <c r="I10" s="15">
        <f t="shared" ref="I10:I11" si="0">ROUND(J10/5,1)</f>
        <v>29.8</v>
      </c>
      <c r="J10" s="15">
        <f t="shared" ref="J10:J11" si="1">D10+E10+F10+G10+H10</f>
        <v>149</v>
      </c>
      <c r="K10" s="16"/>
      <c r="L10" s="15">
        <f t="shared" ref="L10:L11" si="2">J10-K10</f>
        <v>149</v>
      </c>
      <c r="M10" s="20">
        <v>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140</v>
      </c>
      <c r="D11" s="110">
        <v>28</v>
      </c>
      <c r="E11" s="14">
        <v>27</v>
      </c>
      <c r="F11" s="14">
        <v>27</v>
      </c>
      <c r="G11" s="14">
        <v>25</v>
      </c>
      <c r="H11" s="15">
        <v>27</v>
      </c>
      <c r="I11" s="15">
        <f t="shared" si="0"/>
        <v>26.8</v>
      </c>
      <c r="J11" s="15">
        <f t="shared" si="1"/>
        <v>134</v>
      </c>
      <c r="K11" s="16"/>
      <c r="L11" s="15">
        <f t="shared" si="2"/>
        <v>134</v>
      </c>
      <c r="M11" s="17">
        <v>3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35" t="s">
        <v>30</v>
      </c>
      <c r="B12" s="137"/>
      <c r="C12" s="1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3</v>
      </c>
      <c r="C13" s="111" t="s">
        <v>138</v>
      </c>
      <c r="D13" s="110">
        <v>30</v>
      </c>
      <c r="E13" s="24">
        <v>28</v>
      </c>
      <c r="F13" s="14">
        <v>28</v>
      </c>
      <c r="G13" s="14">
        <v>29</v>
      </c>
      <c r="H13" s="15">
        <v>28</v>
      </c>
      <c r="I13" s="15">
        <f>ROUND(J13/5,1)</f>
        <v>28.6</v>
      </c>
      <c r="J13" s="15">
        <f>D13+E13+F13+G13+H13</f>
        <v>143</v>
      </c>
      <c r="K13" s="16"/>
      <c r="L13" s="15">
        <f>J13-K13</f>
        <v>143</v>
      </c>
      <c r="M13" s="17">
        <v>3</v>
      </c>
      <c r="N13" s="9" t="s">
        <v>57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8"/>
      <c r="B15" s="6"/>
      <c r="C15" s="6" t="s">
        <v>14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9"/>
      <c r="B16" s="6"/>
      <c r="C16" s="6" t="s">
        <v>58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6"/>
      <c r="B17" s="6"/>
      <c r="C17" s="6" t="s">
        <v>16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/>
    <row r="19" spans="1:26" ht="14.25" customHeight="1" x14ac:dyDescent="0.25"/>
    <row r="20" spans="1:26" ht="14.25" customHeight="1" x14ac:dyDescent="0.25"/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7">
    <mergeCell ref="C3:D3"/>
    <mergeCell ref="F3:G3"/>
    <mergeCell ref="C4:D4"/>
    <mergeCell ref="F4:G4"/>
    <mergeCell ref="C5:D5"/>
    <mergeCell ref="F5:H5"/>
    <mergeCell ref="I7:I8"/>
    <mergeCell ref="J7:J8"/>
    <mergeCell ref="K7:K8"/>
    <mergeCell ref="L7:L8"/>
    <mergeCell ref="M7:M8"/>
    <mergeCell ref="B7:B8"/>
    <mergeCell ref="C7:C8"/>
    <mergeCell ref="A9:B9"/>
    <mergeCell ref="A12:B12"/>
    <mergeCell ref="D7:H7"/>
    <mergeCell ref="A7:A8"/>
  </mergeCells>
  <conditionalFormatting sqref="D10:H10">
    <cfRule type="cellIs" dxfId="79" priority="1" operator="lessThan">
      <formula>$I$10-3</formula>
    </cfRule>
  </conditionalFormatting>
  <conditionalFormatting sqref="D10:H10">
    <cfRule type="cellIs" dxfId="78" priority="2" operator="greaterThan">
      <formula>$I$10+3</formula>
    </cfRule>
  </conditionalFormatting>
  <conditionalFormatting sqref="D11:H11">
    <cfRule type="cellIs" dxfId="77" priority="3" operator="lessThan">
      <formula>$I$11-3</formula>
    </cfRule>
  </conditionalFormatting>
  <conditionalFormatting sqref="D11:H11">
    <cfRule type="cellIs" dxfId="76" priority="4" operator="greaterThan">
      <formula>$I$11+3</formula>
    </cfRule>
  </conditionalFormatting>
  <conditionalFormatting sqref="D13:H13">
    <cfRule type="cellIs" dxfId="75" priority="5" operator="lessThan">
      <formula>$I$13-3</formula>
    </cfRule>
  </conditionalFormatting>
  <conditionalFormatting sqref="D13:H13">
    <cfRule type="cellIs" dxfId="74" priority="6" operator="greaterThan">
      <formula>$I$13+3</formula>
    </cfRule>
  </conditionalFormatting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0" sqref="C10"/>
    </sheetView>
  </sheetViews>
  <sheetFormatPr defaultColWidth="14.42578125" defaultRowHeight="15" customHeight="1" x14ac:dyDescent="0.25"/>
  <cols>
    <col min="1" max="1" width="4.5703125" customWidth="1"/>
    <col min="2" max="2" width="8.7109375" customWidth="1"/>
    <col min="3" max="3" width="19.28515625" customWidth="1"/>
    <col min="4" max="26" width="8.7109375" customWidth="1"/>
  </cols>
  <sheetData>
    <row r="1" spans="1:26" ht="14.25" customHeight="1" x14ac:dyDescent="0.25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2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18</v>
      </c>
      <c r="D4" s="126"/>
      <c r="E4" s="7">
        <v>5</v>
      </c>
      <c r="F4" s="127" t="s">
        <v>4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5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0" t="s">
        <v>13</v>
      </c>
      <c r="B9" s="13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119</v>
      </c>
      <c r="D10" s="110">
        <v>27</v>
      </c>
      <c r="E10" s="14">
        <v>29</v>
      </c>
      <c r="F10" s="14">
        <v>28</v>
      </c>
      <c r="G10" s="14">
        <v>27</v>
      </c>
      <c r="H10" s="15">
        <v>28</v>
      </c>
      <c r="I10" s="15">
        <f>ROUND(J10/5,1)</f>
        <v>27.8</v>
      </c>
      <c r="J10" s="15">
        <f>D10+E10+F10+G10+H10</f>
        <v>139</v>
      </c>
      <c r="K10" s="16"/>
      <c r="L10" s="15">
        <f>J10-K10</f>
        <v>139</v>
      </c>
      <c r="M10" s="17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8"/>
      <c r="B12" s="6"/>
      <c r="C12" s="6" t="s">
        <v>14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9"/>
      <c r="B13" s="6"/>
      <c r="C13" s="6" t="s">
        <v>15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6"/>
      <c r="B14" s="6"/>
      <c r="C14" s="6" t="s">
        <v>16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C3:D3"/>
    <mergeCell ref="F3:G3"/>
    <mergeCell ref="C4:D4"/>
    <mergeCell ref="F4:G4"/>
    <mergeCell ref="C5:D5"/>
    <mergeCell ref="F5:H5"/>
    <mergeCell ref="A9:B9"/>
    <mergeCell ref="A7:A8"/>
    <mergeCell ref="K7:K8"/>
    <mergeCell ref="L7:L8"/>
    <mergeCell ref="M7:M8"/>
    <mergeCell ref="B7:B8"/>
    <mergeCell ref="C7:C8"/>
    <mergeCell ref="D7:H7"/>
    <mergeCell ref="I7:I8"/>
    <mergeCell ref="J7:J8"/>
  </mergeCells>
  <conditionalFormatting sqref="D10:H10">
    <cfRule type="cellIs" dxfId="227" priority="1" operator="lessThan">
      <formula>$I$10-3</formula>
    </cfRule>
  </conditionalFormatting>
  <conditionalFormatting sqref="D10:H10">
    <cfRule type="cellIs" dxfId="226" priority="2" operator="greaterThan">
      <formula>$I$10+3</formula>
    </cfRule>
  </conditionalFormatting>
  <conditionalFormatting sqref="D10:H10">
    <cfRule type="cellIs" dxfId="225" priority="3" operator="greaterThanOrEqual">
      <formula>$I$10+3</formula>
    </cfRule>
  </conditionalFormatting>
  <conditionalFormatting sqref="D10:H10">
    <cfRule type="cellIs" dxfId="224" priority="4" operator="lessThanOrEqual">
      <formula>$I$10-3</formula>
    </cfRule>
  </conditionalFormatting>
  <pageMargins left="0.7" right="0.7" top="0.75" bottom="0.75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>
      <selection activeCell="N14" sqref="N14"/>
    </sheetView>
  </sheetViews>
  <sheetFormatPr defaultColWidth="14.42578125" defaultRowHeight="15" customHeight="1" x14ac:dyDescent="0.25"/>
  <cols>
    <col min="1" max="2" width="8.7109375" customWidth="1"/>
    <col min="3" max="3" width="23.7109375" customWidth="1"/>
    <col min="4" max="26" width="8.7109375" customWidth="1"/>
  </cols>
  <sheetData>
    <row r="1" spans="1:26" ht="14.25" customHeight="1" x14ac:dyDescent="0.25">
      <c r="A1" s="116" t="s">
        <v>176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5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3</v>
      </c>
      <c r="D4" s="126"/>
      <c r="E4" s="7">
        <v>5</v>
      </c>
      <c r="F4" s="127" t="s">
        <v>59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18</v>
      </c>
      <c r="D5" s="126"/>
      <c r="E5" s="7">
        <v>6</v>
      </c>
      <c r="F5" s="127" t="s">
        <v>20</v>
      </c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6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42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177</v>
      </c>
      <c r="D10" s="110">
        <v>30</v>
      </c>
      <c r="E10" s="14">
        <v>30</v>
      </c>
      <c r="F10" s="14">
        <v>30</v>
      </c>
      <c r="G10" s="14">
        <v>30</v>
      </c>
      <c r="H10" s="15">
        <v>29</v>
      </c>
      <c r="I10" s="15">
        <f t="shared" ref="I10:I12" si="0">ROUND(J10/5,1)</f>
        <v>29.8</v>
      </c>
      <c r="J10" s="15">
        <f t="shared" ref="J10:J12" si="1">D10+E10+F10+G10+H10</f>
        <v>149</v>
      </c>
      <c r="K10" s="16"/>
      <c r="L10" s="15">
        <f t="shared" ref="L10:L12" si="2">J10-K10</f>
        <v>149</v>
      </c>
      <c r="M10" s="20">
        <v>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178</v>
      </c>
      <c r="D11" s="110">
        <v>29</v>
      </c>
      <c r="E11" s="14">
        <v>28</v>
      </c>
      <c r="F11" s="14">
        <v>28</v>
      </c>
      <c r="G11" s="14">
        <v>28</v>
      </c>
      <c r="H11" s="15">
        <v>30</v>
      </c>
      <c r="I11" s="15">
        <f t="shared" si="0"/>
        <v>28.6</v>
      </c>
      <c r="J11" s="15">
        <f t="shared" si="1"/>
        <v>143</v>
      </c>
      <c r="K11" s="16"/>
      <c r="L11" s="15">
        <f t="shared" si="2"/>
        <v>143</v>
      </c>
      <c r="M11" s="20">
        <v>2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3</v>
      </c>
      <c r="C12" s="111" t="s">
        <v>179</v>
      </c>
      <c r="D12" s="110">
        <v>28</v>
      </c>
      <c r="E12" s="14">
        <v>29</v>
      </c>
      <c r="F12" s="14">
        <v>27</v>
      </c>
      <c r="G12" s="14">
        <v>29</v>
      </c>
      <c r="H12" s="15">
        <v>28</v>
      </c>
      <c r="I12" s="15">
        <f t="shared" si="0"/>
        <v>28.2</v>
      </c>
      <c r="J12" s="15">
        <f t="shared" si="1"/>
        <v>141</v>
      </c>
      <c r="K12" s="16"/>
      <c r="L12" s="15">
        <f t="shared" si="2"/>
        <v>141</v>
      </c>
      <c r="M12" s="17">
        <v>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35" t="s">
        <v>37</v>
      </c>
      <c r="B13" s="137"/>
      <c r="C13" s="1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1</v>
      </c>
      <c r="C14" s="111" t="s">
        <v>129</v>
      </c>
      <c r="D14" s="110">
        <v>28</v>
      </c>
      <c r="E14" s="14">
        <v>28</v>
      </c>
      <c r="F14" s="14">
        <v>27</v>
      </c>
      <c r="G14" s="14">
        <v>29</v>
      </c>
      <c r="H14" s="15">
        <v>30</v>
      </c>
      <c r="I14" s="15">
        <f>ROUND(J14/5,1)</f>
        <v>28.4</v>
      </c>
      <c r="J14" s="15">
        <f>D14+E14+F14+G14+H14</f>
        <v>142</v>
      </c>
      <c r="K14" s="16"/>
      <c r="L14" s="15">
        <f>J14-K14</f>
        <v>142</v>
      </c>
      <c r="M14" s="17">
        <v>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35" t="s">
        <v>56</v>
      </c>
      <c r="B15" s="137"/>
      <c r="C15" s="1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4"/>
      <c r="B16" s="109">
        <v>1</v>
      </c>
      <c r="C16" s="111" t="s">
        <v>180</v>
      </c>
      <c r="D16" s="110">
        <v>28</v>
      </c>
      <c r="E16" s="14">
        <v>27</v>
      </c>
      <c r="F16" s="14">
        <v>28</v>
      </c>
      <c r="G16" s="14">
        <v>27</v>
      </c>
      <c r="H16" s="15">
        <v>27</v>
      </c>
      <c r="I16" s="15">
        <f t="shared" ref="I16:I19" si="3">ROUND(J16/5,1)</f>
        <v>27.4</v>
      </c>
      <c r="J16" s="15">
        <f t="shared" ref="J16:J19" si="4">D16+E16+F16+G16+H16</f>
        <v>137</v>
      </c>
      <c r="K16" s="16"/>
      <c r="L16" s="15">
        <f t="shared" ref="L16:L19" si="5">J16-K16</f>
        <v>137</v>
      </c>
      <c r="M16" s="2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4"/>
      <c r="B17" s="109">
        <v>2</v>
      </c>
      <c r="C17" s="111" t="s">
        <v>133</v>
      </c>
      <c r="D17" s="110">
        <v>30</v>
      </c>
      <c r="E17" s="14">
        <v>30</v>
      </c>
      <c r="F17" s="14">
        <v>30</v>
      </c>
      <c r="G17" s="14">
        <v>30</v>
      </c>
      <c r="H17" s="15">
        <v>30</v>
      </c>
      <c r="I17" s="15">
        <f t="shared" si="3"/>
        <v>30</v>
      </c>
      <c r="J17" s="15">
        <f t="shared" si="4"/>
        <v>150</v>
      </c>
      <c r="K17" s="16"/>
      <c r="L17" s="15">
        <f t="shared" si="5"/>
        <v>150</v>
      </c>
      <c r="M17" s="20">
        <v>1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4"/>
      <c r="B18" s="109">
        <v>3</v>
      </c>
      <c r="C18" s="111" t="s">
        <v>149</v>
      </c>
      <c r="D18" s="110">
        <v>26</v>
      </c>
      <c r="E18" s="14">
        <v>29</v>
      </c>
      <c r="F18" s="14">
        <v>26</v>
      </c>
      <c r="G18" s="14">
        <v>29</v>
      </c>
      <c r="H18" s="15">
        <v>29</v>
      </c>
      <c r="I18" s="15">
        <f t="shared" si="3"/>
        <v>27.8</v>
      </c>
      <c r="J18" s="15">
        <f t="shared" si="4"/>
        <v>139</v>
      </c>
      <c r="K18" s="16"/>
      <c r="L18" s="15">
        <f t="shared" si="5"/>
        <v>139</v>
      </c>
      <c r="M18" s="20">
        <v>3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14"/>
      <c r="B19" s="109">
        <v>4</v>
      </c>
      <c r="C19" s="111" t="s">
        <v>127</v>
      </c>
      <c r="D19" s="110">
        <v>29</v>
      </c>
      <c r="E19" s="14">
        <v>28</v>
      </c>
      <c r="F19" s="14">
        <v>29</v>
      </c>
      <c r="G19" s="14">
        <v>28</v>
      </c>
      <c r="H19" s="15">
        <v>28</v>
      </c>
      <c r="I19" s="15">
        <f t="shared" si="3"/>
        <v>28.4</v>
      </c>
      <c r="J19" s="15">
        <f t="shared" si="4"/>
        <v>142</v>
      </c>
      <c r="K19" s="16"/>
      <c r="L19" s="15">
        <f t="shared" si="5"/>
        <v>142</v>
      </c>
      <c r="M19" s="20">
        <v>2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>
      <c r="A20" s="135" t="s">
        <v>30</v>
      </c>
      <c r="B20" s="137"/>
      <c r="C20" s="1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5">
      <c r="A21" s="14"/>
      <c r="B21" s="109">
        <v>1</v>
      </c>
      <c r="C21" s="111" t="s">
        <v>141</v>
      </c>
      <c r="D21" s="110">
        <v>25</v>
      </c>
      <c r="E21" s="14">
        <v>27</v>
      </c>
      <c r="F21" s="14">
        <v>28</v>
      </c>
      <c r="G21" s="14">
        <v>27</v>
      </c>
      <c r="H21" s="15">
        <v>27</v>
      </c>
      <c r="I21" s="15">
        <f>ROUND(J21/5,1)</f>
        <v>26.8</v>
      </c>
      <c r="J21" s="15">
        <f>D21+E21+F21+G21+H21</f>
        <v>134</v>
      </c>
      <c r="K21" s="16"/>
      <c r="L21" s="15">
        <f>J21-K21</f>
        <v>134</v>
      </c>
      <c r="M21" s="17">
        <v>3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25">
      <c r="A23" s="18"/>
      <c r="B23" s="6"/>
      <c r="C23" s="6" t="s">
        <v>14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 x14ac:dyDescent="0.25">
      <c r="A24" s="19"/>
      <c r="B24" s="6"/>
      <c r="C24" s="6" t="s">
        <v>15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customHeight="1" x14ac:dyDescent="0.25">
      <c r="A25" s="6"/>
      <c r="B25" s="6"/>
      <c r="C25" s="6" t="s">
        <v>16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9">
    <mergeCell ref="L7:L8"/>
    <mergeCell ref="M7:M8"/>
    <mergeCell ref="C3:D3"/>
    <mergeCell ref="F3:G3"/>
    <mergeCell ref="C4:D4"/>
    <mergeCell ref="F4:G4"/>
    <mergeCell ref="C5:D5"/>
    <mergeCell ref="F5:H5"/>
    <mergeCell ref="A20:B20"/>
    <mergeCell ref="D7:H7"/>
    <mergeCell ref="I7:I8"/>
    <mergeCell ref="J7:J8"/>
    <mergeCell ref="K7:K8"/>
    <mergeCell ref="A7:A8"/>
    <mergeCell ref="B7:B8"/>
    <mergeCell ref="C7:C8"/>
    <mergeCell ref="A9:B9"/>
    <mergeCell ref="A13:B13"/>
    <mergeCell ref="A15:B15"/>
  </mergeCells>
  <conditionalFormatting sqref="D10:H10">
    <cfRule type="cellIs" dxfId="73" priority="1" operator="lessThan">
      <formula>$I$10-3</formula>
    </cfRule>
  </conditionalFormatting>
  <conditionalFormatting sqref="D10:H10">
    <cfRule type="cellIs" dxfId="72" priority="2" operator="greaterThan">
      <formula>$I$10+3</formula>
    </cfRule>
  </conditionalFormatting>
  <conditionalFormatting sqref="D11:H11">
    <cfRule type="cellIs" dxfId="71" priority="3" operator="lessThan">
      <formula>$I$11-3</formula>
    </cfRule>
  </conditionalFormatting>
  <conditionalFormatting sqref="D11:H11">
    <cfRule type="cellIs" dxfId="70" priority="4" operator="greaterThan">
      <formula>$I$11+3</formula>
    </cfRule>
  </conditionalFormatting>
  <conditionalFormatting sqref="D12:H12">
    <cfRule type="cellIs" dxfId="69" priority="5" operator="lessThan">
      <formula>$I$12-3</formula>
    </cfRule>
  </conditionalFormatting>
  <conditionalFormatting sqref="D12:H12">
    <cfRule type="cellIs" dxfId="68" priority="6" operator="greaterThan">
      <formula>$I$12+3</formula>
    </cfRule>
  </conditionalFormatting>
  <conditionalFormatting sqref="D14:H14">
    <cfRule type="cellIs" dxfId="67" priority="7" operator="lessThan">
      <formula>$I$14-3</formula>
    </cfRule>
  </conditionalFormatting>
  <conditionalFormatting sqref="D14:H14">
    <cfRule type="cellIs" dxfId="66" priority="8" operator="greaterThan">
      <formula>$I$14+3</formula>
    </cfRule>
  </conditionalFormatting>
  <conditionalFormatting sqref="D16:H16">
    <cfRule type="cellIs" dxfId="65" priority="9" operator="lessThan">
      <formula>$I$16-3</formula>
    </cfRule>
  </conditionalFormatting>
  <conditionalFormatting sqref="D16:H16">
    <cfRule type="cellIs" dxfId="64" priority="10" operator="greaterThan">
      <formula>$I$16+3</formula>
    </cfRule>
  </conditionalFormatting>
  <conditionalFormatting sqref="D17:H17">
    <cfRule type="cellIs" dxfId="63" priority="11" operator="lessThan">
      <formula>$I$17-3</formula>
    </cfRule>
  </conditionalFormatting>
  <conditionalFormatting sqref="D17:H17">
    <cfRule type="cellIs" dxfId="62" priority="12" operator="greaterThan">
      <formula>$I$17+3</formula>
    </cfRule>
  </conditionalFormatting>
  <conditionalFormatting sqref="D18:H18">
    <cfRule type="cellIs" dxfId="61" priority="13" operator="lessThan">
      <formula>$I$18-3</formula>
    </cfRule>
  </conditionalFormatting>
  <conditionalFormatting sqref="D18:H18">
    <cfRule type="cellIs" dxfId="60" priority="14" operator="greaterThan">
      <formula>$I$18+3</formula>
    </cfRule>
  </conditionalFormatting>
  <conditionalFormatting sqref="D19:H19">
    <cfRule type="cellIs" dxfId="59" priority="15" operator="lessThan">
      <formula>$I$19-3</formula>
    </cfRule>
  </conditionalFormatting>
  <conditionalFormatting sqref="D19:H19">
    <cfRule type="cellIs" dxfId="58" priority="16" operator="greaterThan">
      <formula>$I$19+3</formula>
    </cfRule>
  </conditionalFormatting>
  <conditionalFormatting sqref="D21:H21">
    <cfRule type="cellIs" dxfId="57" priority="17" operator="lessThan">
      <formula>$I$21-3</formula>
    </cfRule>
  </conditionalFormatting>
  <conditionalFormatting sqref="D21:H21">
    <cfRule type="cellIs" dxfId="56" priority="18" operator="greaterThan">
      <formula>$I$21+3</formula>
    </cfRule>
  </conditionalFormatting>
  <pageMargins left="0.70866141732283472" right="0.70866141732283472" top="0.74803149606299213" bottom="0.74803149606299213" header="0" footer="0"/>
  <pageSetup paperSize="9" orientation="landscape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>
      <selection activeCell="C21" sqref="C21"/>
    </sheetView>
  </sheetViews>
  <sheetFormatPr defaultColWidth="14.42578125" defaultRowHeight="15" customHeight="1" x14ac:dyDescent="0.25"/>
  <cols>
    <col min="1" max="1" width="6.5703125" customWidth="1"/>
    <col min="2" max="2" width="8.7109375" customWidth="1"/>
    <col min="3" max="3" width="22.7109375" customWidth="1"/>
    <col min="4" max="26" width="8.7109375" customWidth="1"/>
  </cols>
  <sheetData>
    <row r="1" spans="1:26" ht="14.25" customHeight="1" x14ac:dyDescent="0.25">
      <c r="A1" s="116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36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3</v>
      </c>
      <c r="D4" s="126"/>
      <c r="E4" s="7">
        <v>5</v>
      </c>
      <c r="F4" s="127" t="s">
        <v>20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4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0" t="s">
        <v>61</v>
      </c>
      <c r="B9" s="131"/>
      <c r="C9" s="138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181</v>
      </c>
      <c r="D10" s="110">
        <v>30</v>
      </c>
      <c r="E10" s="14">
        <v>27</v>
      </c>
      <c r="F10" s="14">
        <v>29</v>
      </c>
      <c r="G10" s="14">
        <v>28</v>
      </c>
      <c r="H10" s="15">
        <v>28</v>
      </c>
      <c r="I10" s="15">
        <f t="shared" ref="I10:I13" si="0">ROUND(J10/5,1)</f>
        <v>28.4</v>
      </c>
      <c r="J10" s="15">
        <f t="shared" ref="J10:J13" si="1">D10+E10+F10+G10+H10</f>
        <v>142</v>
      </c>
      <c r="K10" s="16"/>
      <c r="L10" s="15">
        <f t="shared" ref="L10:L13" si="2">J10-K10</f>
        <v>142</v>
      </c>
      <c r="M10" s="17">
        <v>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160</v>
      </c>
      <c r="D11" s="110">
        <v>29</v>
      </c>
      <c r="E11" s="14">
        <v>28</v>
      </c>
      <c r="F11" s="14">
        <v>30</v>
      </c>
      <c r="G11" s="14">
        <v>25</v>
      </c>
      <c r="H11" s="15">
        <v>27</v>
      </c>
      <c r="I11" s="15">
        <f t="shared" si="0"/>
        <v>27.8</v>
      </c>
      <c r="J11" s="15">
        <f t="shared" si="1"/>
        <v>139</v>
      </c>
      <c r="K11" s="16"/>
      <c r="L11" s="15">
        <f t="shared" si="2"/>
        <v>139</v>
      </c>
      <c r="M11" s="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3</v>
      </c>
      <c r="C12" s="111" t="s">
        <v>182</v>
      </c>
      <c r="D12" s="110">
        <v>27</v>
      </c>
      <c r="E12" s="14">
        <v>30</v>
      </c>
      <c r="F12" s="14">
        <v>27</v>
      </c>
      <c r="G12" s="14">
        <v>29</v>
      </c>
      <c r="H12" s="15">
        <v>30</v>
      </c>
      <c r="I12" s="15">
        <f t="shared" si="0"/>
        <v>28.6</v>
      </c>
      <c r="J12" s="15">
        <f t="shared" si="1"/>
        <v>143</v>
      </c>
      <c r="K12" s="16"/>
      <c r="L12" s="15">
        <f t="shared" si="2"/>
        <v>143</v>
      </c>
      <c r="M12" s="17">
        <v>1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4</v>
      </c>
      <c r="C13" s="111" t="s">
        <v>124</v>
      </c>
      <c r="D13" s="110">
        <v>28</v>
      </c>
      <c r="E13" s="14">
        <v>29</v>
      </c>
      <c r="F13" s="14">
        <v>28</v>
      </c>
      <c r="G13" s="14">
        <v>27</v>
      </c>
      <c r="H13" s="15">
        <v>29</v>
      </c>
      <c r="I13" s="15">
        <f t="shared" si="0"/>
        <v>28.2</v>
      </c>
      <c r="J13" s="15">
        <f t="shared" si="1"/>
        <v>141</v>
      </c>
      <c r="K13" s="16"/>
      <c r="L13" s="15">
        <f t="shared" si="2"/>
        <v>141</v>
      </c>
      <c r="M13" s="17">
        <v>3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30" t="s">
        <v>62</v>
      </c>
      <c r="B14" s="131"/>
      <c r="C14" s="13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1</v>
      </c>
      <c r="C15" s="111" t="s">
        <v>180</v>
      </c>
      <c r="D15" s="110">
        <v>25</v>
      </c>
      <c r="E15" s="14">
        <v>25</v>
      </c>
      <c r="F15" s="14">
        <v>25</v>
      </c>
      <c r="G15" s="14">
        <v>27</v>
      </c>
      <c r="H15" s="15">
        <v>25</v>
      </c>
      <c r="I15" s="15">
        <f t="shared" ref="I15:I24" si="3">ROUND(J15/5,1)</f>
        <v>25.4</v>
      </c>
      <c r="J15" s="15">
        <f t="shared" ref="J15:J24" si="4">D15+E15+F15+G15+H15</f>
        <v>127</v>
      </c>
      <c r="K15" s="16"/>
      <c r="L15" s="15">
        <f t="shared" ref="L15:L24" si="5">J15-K15</f>
        <v>127</v>
      </c>
      <c r="M15" s="2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4"/>
      <c r="B16" s="109">
        <v>2</v>
      </c>
      <c r="C16" s="111" t="s">
        <v>151</v>
      </c>
      <c r="D16" s="110">
        <v>26</v>
      </c>
      <c r="E16" s="14">
        <v>26</v>
      </c>
      <c r="F16" s="14">
        <v>25</v>
      </c>
      <c r="G16" s="14">
        <v>25</v>
      </c>
      <c r="H16" s="15">
        <v>25</v>
      </c>
      <c r="I16" s="15">
        <f t="shared" si="3"/>
        <v>25.4</v>
      </c>
      <c r="J16" s="15">
        <f t="shared" si="4"/>
        <v>127</v>
      </c>
      <c r="K16" s="16"/>
      <c r="L16" s="15">
        <f t="shared" si="5"/>
        <v>127</v>
      </c>
      <c r="M16" s="2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4"/>
      <c r="B17" s="109">
        <v>3</v>
      </c>
      <c r="C17" s="111" t="s">
        <v>137</v>
      </c>
      <c r="D17" s="110">
        <v>25</v>
      </c>
      <c r="E17" s="14">
        <v>25</v>
      </c>
      <c r="F17" s="14">
        <v>26</v>
      </c>
      <c r="G17" s="14">
        <v>25</v>
      </c>
      <c r="H17" s="15">
        <v>25</v>
      </c>
      <c r="I17" s="15">
        <f t="shared" si="3"/>
        <v>25.2</v>
      </c>
      <c r="J17" s="15">
        <f t="shared" si="4"/>
        <v>126</v>
      </c>
      <c r="K17" s="16"/>
      <c r="L17" s="15">
        <f t="shared" si="5"/>
        <v>126</v>
      </c>
      <c r="M17" s="20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4"/>
      <c r="B18" s="109">
        <v>4</v>
      </c>
      <c r="C18" s="111" t="s">
        <v>138</v>
      </c>
      <c r="D18" s="110">
        <v>28</v>
      </c>
      <c r="E18" s="14">
        <v>28</v>
      </c>
      <c r="F18" s="14">
        <v>29</v>
      </c>
      <c r="G18" s="14">
        <v>30</v>
      </c>
      <c r="H18" s="15">
        <v>27</v>
      </c>
      <c r="I18" s="15">
        <f t="shared" si="3"/>
        <v>28.4</v>
      </c>
      <c r="J18" s="15">
        <f t="shared" si="4"/>
        <v>142</v>
      </c>
      <c r="K18" s="16"/>
      <c r="L18" s="15">
        <f t="shared" si="5"/>
        <v>142</v>
      </c>
      <c r="M18" s="20">
        <v>3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14"/>
      <c r="B19" s="109">
        <v>5</v>
      </c>
      <c r="C19" s="111" t="s">
        <v>139</v>
      </c>
      <c r="D19" s="110">
        <v>25</v>
      </c>
      <c r="E19" s="14">
        <v>25</v>
      </c>
      <c r="F19" s="14">
        <v>27</v>
      </c>
      <c r="G19" s="14">
        <v>25</v>
      </c>
      <c r="H19" s="15">
        <v>25</v>
      </c>
      <c r="I19" s="15">
        <f t="shared" si="3"/>
        <v>25.4</v>
      </c>
      <c r="J19" s="15">
        <f t="shared" si="4"/>
        <v>127</v>
      </c>
      <c r="K19" s="16"/>
      <c r="L19" s="15">
        <f t="shared" si="5"/>
        <v>127</v>
      </c>
      <c r="M19" s="20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>
      <c r="A20" s="14"/>
      <c r="B20" s="109">
        <v>6</v>
      </c>
      <c r="C20" s="111" t="s">
        <v>134</v>
      </c>
      <c r="D20" s="110">
        <v>29</v>
      </c>
      <c r="E20" s="14">
        <v>29</v>
      </c>
      <c r="F20" s="14">
        <v>28</v>
      </c>
      <c r="G20" s="14">
        <v>29</v>
      </c>
      <c r="H20" s="15">
        <v>30</v>
      </c>
      <c r="I20" s="15">
        <f t="shared" si="3"/>
        <v>29</v>
      </c>
      <c r="J20" s="15">
        <f t="shared" si="4"/>
        <v>145</v>
      </c>
      <c r="K20" s="16"/>
      <c r="L20" s="15">
        <f t="shared" si="5"/>
        <v>145</v>
      </c>
      <c r="M20" s="20">
        <v>2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5">
      <c r="A21" s="14"/>
      <c r="B21" s="109">
        <v>7</v>
      </c>
      <c r="C21" s="111" t="s">
        <v>156</v>
      </c>
      <c r="D21" s="110">
        <v>30</v>
      </c>
      <c r="E21" s="14">
        <v>30</v>
      </c>
      <c r="F21" s="14">
        <v>30</v>
      </c>
      <c r="G21" s="14">
        <v>28</v>
      </c>
      <c r="H21" s="15">
        <v>29</v>
      </c>
      <c r="I21" s="15">
        <f t="shared" si="3"/>
        <v>29.4</v>
      </c>
      <c r="J21" s="15">
        <f t="shared" si="4"/>
        <v>147</v>
      </c>
      <c r="K21" s="16"/>
      <c r="L21" s="15">
        <f t="shared" si="5"/>
        <v>147</v>
      </c>
      <c r="M21" s="20">
        <v>1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25">
      <c r="A22" s="14"/>
      <c r="B22" s="109">
        <v>8</v>
      </c>
      <c r="C22" s="111" t="s">
        <v>164</v>
      </c>
      <c r="D22" s="110">
        <v>25</v>
      </c>
      <c r="E22" s="14">
        <v>25</v>
      </c>
      <c r="F22" s="14">
        <v>26</v>
      </c>
      <c r="G22" s="14">
        <v>25</v>
      </c>
      <c r="H22" s="15">
        <v>25</v>
      </c>
      <c r="I22" s="15">
        <f t="shared" si="3"/>
        <v>25.2</v>
      </c>
      <c r="J22" s="15">
        <f t="shared" si="4"/>
        <v>126</v>
      </c>
      <c r="K22" s="16"/>
      <c r="L22" s="15">
        <f t="shared" si="5"/>
        <v>126</v>
      </c>
      <c r="M22" s="20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25">
      <c r="A23" s="14"/>
      <c r="B23" s="109">
        <v>9</v>
      </c>
      <c r="C23" s="111" t="s">
        <v>142</v>
      </c>
      <c r="D23" s="110">
        <v>25</v>
      </c>
      <c r="E23" s="14">
        <v>25</v>
      </c>
      <c r="F23" s="14">
        <v>25</v>
      </c>
      <c r="G23" s="14">
        <v>25</v>
      </c>
      <c r="H23" s="15">
        <v>26</v>
      </c>
      <c r="I23" s="15">
        <f t="shared" si="3"/>
        <v>25.2</v>
      </c>
      <c r="J23" s="15">
        <f t="shared" si="4"/>
        <v>126</v>
      </c>
      <c r="K23" s="16"/>
      <c r="L23" s="15">
        <f t="shared" si="5"/>
        <v>126</v>
      </c>
      <c r="M23" s="20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 x14ac:dyDescent="0.25">
      <c r="A24" s="14"/>
      <c r="B24" s="109">
        <v>10</v>
      </c>
      <c r="C24" s="111" t="s">
        <v>131</v>
      </c>
      <c r="D24" s="110">
        <v>27</v>
      </c>
      <c r="E24" s="14">
        <v>27</v>
      </c>
      <c r="F24" s="14">
        <v>25</v>
      </c>
      <c r="G24" s="14">
        <v>25</v>
      </c>
      <c r="H24" s="15">
        <v>28</v>
      </c>
      <c r="I24" s="15">
        <f t="shared" si="3"/>
        <v>26.4</v>
      </c>
      <c r="J24" s="15">
        <f t="shared" si="4"/>
        <v>132</v>
      </c>
      <c r="K24" s="16"/>
      <c r="L24" s="15">
        <f t="shared" si="5"/>
        <v>132</v>
      </c>
      <c r="M24" s="20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customHeight="1" x14ac:dyDescent="0.25">
      <c r="A26" s="18"/>
      <c r="B26" s="6"/>
      <c r="C26" s="6" t="s">
        <v>14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customHeight="1" x14ac:dyDescent="0.25">
      <c r="A27" s="19"/>
      <c r="B27" s="6"/>
      <c r="C27" s="6" t="s">
        <v>15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4.25" customHeight="1" x14ac:dyDescent="0.25">
      <c r="A28" s="6"/>
      <c r="B28" s="6"/>
      <c r="C28" s="6" t="s">
        <v>16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7">
    <mergeCell ref="M7:M8"/>
    <mergeCell ref="C3:D3"/>
    <mergeCell ref="F3:G3"/>
    <mergeCell ref="C4:D4"/>
    <mergeCell ref="F4:G4"/>
    <mergeCell ref="C5:D5"/>
    <mergeCell ref="F5:H5"/>
    <mergeCell ref="C7:C8"/>
    <mergeCell ref="D7:H7"/>
    <mergeCell ref="I7:I8"/>
    <mergeCell ref="J7:J8"/>
    <mergeCell ref="A9:C9"/>
    <mergeCell ref="A14:C14"/>
    <mergeCell ref="A7:A8"/>
    <mergeCell ref="K7:K8"/>
    <mergeCell ref="L7:L8"/>
    <mergeCell ref="B7:B8"/>
  </mergeCells>
  <conditionalFormatting sqref="D10:H10">
    <cfRule type="cellIs" dxfId="55" priority="1" operator="lessThan">
      <formula>$I$10-3</formula>
    </cfRule>
  </conditionalFormatting>
  <conditionalFormatting sqref="D10:H10">
    <cfRule type="cellIs" dxfId="54" priority="2" operator="greaterThan">
      <formula>$I$10+3</formula>
    </cfRule>
  </conditionalFormatting>
  <conditionalFormatting sqref="D11:H11">
    <cfRule type="cellIs" dxfId="53" priority="3" operator="lessThan">
      <formula>$I$11-3</formula>
    </cfRule>
  </conditionalFormatting>
  <conditionalFormatting sqref="D11:H11">
    <cfRule type="cellIs" dxfId="52" priority="4" operator="greaterThan">
      <formula>$I$11+3</formula>
    </cfRule>
  </conditionalFormatting>
  <conditionalFormatting sqref="D12:H12">
    <cfRule type="cellIs" dxfId="51" priority="5" operator="lessThan">
      <formula>$I$12-3</formula>
    </cfRule>
  </conditionalFormatting>
  <conditionalFormatting sqref="D12:H12">
    <cfRule type="cellIs" dxfId="50" priority="6" operator="greaterThan">
      <formula>$I$12+3</formula>
    </cfRule>
  </conditionalFormatting>
  <conditionalFormatting sqref="D13:H13">
    <cfRule type="cellIs" dxfId="49" priority="7" operator="lessThan">
      <formula>$I$13-3</formula>
    </cfRule>
  </conditionalFormatting>
  <conditionalFormatting sqref="D13:H13">
    <cfRule type="cellIs" dxfId="48" priority="8" operator="greaterThan">
      <formula>$I$13+3</formula>
    </cfRule>
  </conditionalFormatting>
  <conditionalFormatting sqref="D15:H15">
    <cfRule type="cellIs" dxfId="47" priority="9" operator="lessThan">
      <formula>$I$15-3</formula>
    </cfRule>
  </conditionalFormatting>
  <conditionalFormatting sqref="D15:H15">
    <cfRule type="cellIs" dxfId="46" priority="10" operator="greaterThan">
      <formula>$I$15+3</formula>
    </cfRule>
  </conditionalFormatting>
  <conditionalFormatting sqref="D16:H16">
    <cfRule type="cellIs" dxfId="45" priority="11" operator="lessThan">
      <formula>$I$16-3</formula>
    </cfRule>
  </conditionalFormatting>
  <conditionalFormatting sqref="D16:H16">
    <cfRule type="cellIs" dxfId="44" priority="12" operator="greaterThan">
      <formula>$I$16+3</formula>
    </cfRule>
  </conditionalFormatting>
  <conditionalFormatting sqref="D17:H17">
    <cfRule type="cellIs" dxfId="43" priority="13" operator="lessThan">
      <formula>$I$17-3</formula>
    </cfRule>
  </conditionalFormatting>
  <conditionalFormatting sqref="D17:H17">
    <cfRule type="cellIs" dxfId="42" priority="14" operator="greaterThan">
      <formula>$I$17+3</formula>
    </cfRule>
  </conditionalFormatting>
  <conditionalFormatting sqref="D18:H18">
    <cfRule type="cellIs" dxfId="41" priority="15" operator="lessThan">
      <formula>$I$18-3</formula>
    </cfRule>
  </conditionalFormatting>
  <conditionalFormatting sqref="D18:H18">
    <cfRule type="cellIs" dxfId="40" priority="16" operator="greaterThan">
      <formula>$I$18+3</formula>
    </cfRule>
  </conditionalFormatting>
  <conditionalFormatting sqref="D19:H19">
    <cfRule type="cellIs" dxfId="39" priority="17" operator="lessThan">
      <formula>$I$19-3</formula>
    </cfRule>
  </conditionalFormatting>
  <conditionalFormatting sqref="D19:H19">
    <cfRule type="cellIs" dxfId="38" priority="18" operator="greaterThan">
      <formula>$I$19+3</formula>
    </cfRule>
  </conditionalFormatting>
  <conditionalFormatting sqref="D20:H20">
    <cfRule type="cellIs" dxfId="37" priority="19" operator="lessThan">
      <formula>$I$20-3</formula>
    </cfRule>
  </conditionalFormatting>
  <conditionalFormatting sqref="D20:H20">
    <cfRule type="cellIs" dxfId="36" priority="20" operator="greaterThan">
      <formula>$I$20+3</formula>
    </cfRule>
  </conditionalFormatting>
  <conditionalFormatting sqref="D21:H21">
    <cfRule type="cellIs" dxfId="35" priority="21" operator="lessThan">
      <formula>$I$21-3</formula>
    </cfRule>
  </conditionalFormatting>
  <conditionalFormatting sqref="D21:H21">
    <cfRule type="cellIs" dxfId="34" priority="22" operator="greaterThan">
      <formula>$I$21+3</formula>
    </cfRule>
  </conditionalFormatting>
  <conditionalFormatting sqref="D22:H22">
    <cfRule type="cellIs" dxfId="33" priority="23" operator="lessThan">
      <formula>$I$22-3</formula>
    </cfRule>
  </conditionalFormatting>
  <conditionalFormatting sqref="D22:H22">
    <cfRule type="cellIs" dxfId="32" priority="24" operator="greaterThan">
      <formula>$I$22+3</formula>
    </cfRule>
  </conditionalFormatting>
  <conditionalFormatting sqref="D23:H23">
    <cfRule type="cellIs" dxfId="31" priority="25" operator="lessThan">
      <formula>$I$23-3</formula>
    </cfRule>
  </conditionalFormatting>
  <conditionalFormatting sqref="D23:H23">
    <cfRule type="cellIs" dxfId="30" priority="26" operator="greaterThan">
      <formula>$I$23+3</formula>
    </cfRule>
  </conditionalFormatting>
  <conditionalFormatting sqref="D24:H24">
    <cfRule type="cellIs" dxfId="29" priority="27" operator="lessThan">
      <formula>$I$24-3</formula>
    </cfRule>
  </conditionalFormatting>
  <conditionalFormatting sqref="D24:H24">
    <cfRule type="cellIs" dxfId="28" priority="28" operator="greaterThan">
      <formula>$I$24+3</formula>
    </cfRule>
  </conditionalFormatting>
  <pageMargins left="0.70866141732283472" right="0.70866141732283472" top="0.74803149606299213" bottom="0.74803149606299213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>
      <selection activeCell="C14" sqref="C14"/>
    </sheetView>
  </sheetViews>
  <sheetFormatPr defaultColWidth="14.42578125" defaultRowHeight="15" customHeight="1" x14ac:dyDescent="0.25"/>
  <cols>
    <col min="1" max="2" width="9" customWidth="1"/>
    <col min="3" max="3" width="23" customWidth="1"/>
    <col min="4" max="16" width="9" customWidth="1"/>
    <col min="17" max="26" width="8.7109375" customWidth="1"/>
  </cols>
  <sheetData>
    <row r="1" spans="1:26" ht="15.75" x14ac:dyDescent="0.25">
      <c r="A1" s="116" t="s">
        <v>63</v>
      </c>
      <c r="B1" s="2"/>
      <c r="C1" s="2"/>
      <c r="D1" s="2"/>
      <c r="E1" s="2"/>
      <c r="F1" s="2"/>
      <c r="G1" s="2"/>
      <c r="H1" s="25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26"/>
      <c r="B2" s="26"/>
      <c r="C2" s="26"/>
      <c r="D2" s="26"/>
      <c r="E2" s="26"/>
      <c r="F2" s="26"/>
      <c r="G2" s="26"/>
      <c r="H2" s="27"/>
      <c r="I2" s="26"/>
      <c r="J2" s="26"/>
      <c r="K2" s="26"/>
      <c r="L2" s="28"/>
      <c r="M2" s="28"/>
      <c r="N2" s="28"/>
      <c r="O2" s="28"/>
      <c r="P2" s="28"/>
    </row>
    <row r="3" spans="1:26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7" t="s">
        <v>24</v>
      </c>
      <c r="G3" s="7"/>
      <c r="H3" s="7"/>
      <c r="I3" s="7"/>
      <c r="J3" s="7"/>
      <c r="K3" s="7"/>
      <c r="L3" s="7"/>
      <c r="M3" s="8"/>
      <c r="N3" s="6"/>
      <c r="O3" s="6"/>
      <c r="P3" s="6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5">
      <c r="A4" s="5"/>
      <c r="B4" s="5">
        <v>2</v>
      </c>
      <c r="C4" s="125" t="s">
        <v>3</v>
      </c>
      <c r="D4" s="126"/>
      <c r="E4" s="7">
        <v>5</v>
      </c>
      <c r="F4" s="7" t="s">
        <v>4</v>
      </c>
      <c r="G4" s="7"/>
      <c r="H4" s="7"/>
      <c r="I4" s="7"/>
      <c r="J4" s="7"/>
      <c r="K4" s="7"/>
      <c r="L4" s="7"/>
      <c r="M4" s="8"/>
      <c r="N4" s="6"/>
      <c r="O4" s="6"/>
      <c r="P4" s="6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5"/>
      <c r="B5" s="5">
        <v>3</v>
      </c>
      <c r="C5" s="127" t="s">
        <v>18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6"/>
      <c r="O5" s="6"/>
      <c r="P5" s="6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6"/>
      <c r="O6" s="6"/>
      <c r="P6" s="6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5</v>
      </c>
      <c r="H8" s="11">
        <v>6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30" t="s">
        <v>64</v>
      </c>
      <c r="B9" s="131"/>
      <c r="C9" s="138"/>
      <c r="D9" s="13"/>
      <c r="E9" s="13"/>
      <c r="F9" s="13"/>
      <c r="G9" s="13"/>
      <c r="H9" s="13"/>
      <c r="I9" s="13"/>
      <c r="J9" s="13"/>
      <c r="K9" s="13"/>
      <c r="L9" s="13"/>
      <c r="M9" s="13"/>
      <c r="N9" s="6"/>
      <c r="O9" s="6"/>
      <c r="P9" s="6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x14ac:dyDescent="0.25">
      <c r="A10" s="14"/>
      <c r="B10" s="109">
        <v>1</v>
      </c>
      <c r="C10" s="111" t="s">
        <v>183</v>
      </c>
      <c r="D10" s="110">
        <v>28</v>
      </c>
      <c r="E10" s="14">
        <v>29</v>
      </c>
      <c r="F10" s="14">
        <v>28</v>
      </c>
      <c r="G10" s="15">
        <v>29</v>
      </c>
      <c r="H10" s="15">
        <v>27</v>
      </c>
      <c r="I10" s="15">
        <f t="shared" ref="I10:I12" si="0">ROUND(J10/5,1)</f>
        <v>28.2</v>
      </c>
      <c r="J10" s="15">
        <f t="shared" ref="J10:J12" si="1">D10+E10+F10+H10+G10</f>
        <v>141</v>
      </c>
      <c r="K10" s="16"/>
      <c r="L10" s="15">
        <f t="shared" ref="L10:L12" si="2">J10-K10</f>
        <v>141</v>
      </c>
      <c r="M10" s="20">
        <v>3</v>
      </c>
      <c r="N10" s="6"/>
      <c r="O10" s="6"/>
      <c r="P10" s="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25">
      <c r="A11" s="14"/>
      <c r="B11" s="109">
        <v>2</v>
      </c>
      <c r="C11" s="111" t="s">
        <v>184</v>
      </c>
      <c r="D11" s="110">
        <v>29</v>
      </c>
      <c r="E11" s="14">
        <v>28</v>
      </c>
      <c r="F11" s="14">
        <v>30</v>
      </c>
      <c r="G11" s="15">
        <v>28</v>
      </c>
      <c r="H11" s="15">
        <v>29</v>
      </c>
      <c r="I11" s="15">
        <f t="shared" si="0"/>
        <v>28.8</v>
      </c>
      <c r="J11" s="15">
        <f t="shared" si="1"/>
        <v>144</v>
      </c>
      <c r="K11" s="16"/>
      <c r="L11" s="15">
        <f t="shared" si="2"/>
        <v>144</v>
      </c>
      <c r="M11" s="20">
        <v>2</v>
      </c>
      <c r="N11" s="6"/>
      <c r="O11" s="6"/>
      <c r="P11" s="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14"/>
      <c r="B12" s="109">
        <v>3</v>
      </c>
      <c r="C12" s="111" t="s">
        <v>185</v>
      </c>
      <c r="D12" s="110">
        <v>30</v>
      </c>
      <c r="E12" s="14">
        <v>30</v>
      </c>
      <c r="F12" s="14">
        <v>29</v>
      </c>
      <c r="G12" s="15">
        <v>30</v>
      </c>
      <c r="H12" s="15">
        <v>30</v>
      </c>
      <c r="I12" s="15">
        <f t="shared" si="0"/>
        <v>29.8</v>
      </c>
      <c r="J12" s="15">
        <f t="shared" si="1"/>
        <v>149</v>
      </c>
      <c r="K12" s="16"/>
      <c r="L12" s="15">
        <f t="shared" si="2"/>
        <v>149</v>
      </c>
      <c r="M12" s="20">
        <v>1</v>
      </c>
      <c r="N12" s="6"/>
      <c r="O12" s="6"/>
      <c r="P12" s="6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5">
      <c r="A13" s="135" t="s">
        <v>62</v>
      </c>
      <c r="B13" s="137"/>
      <c r="C13" s="1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6"/>
      <c r="O13" s="6"/>
      <c r="P13" s="6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14"/>
      <c r="B14" s="109">
        <v>1</v>
      </c>
      <c r="C14" s="111" t="s">
        <v>186</v>
      </c>
      <c r="D14" s="110">
        <v>30</v>
      </c>
      <c r="E14" s="14">
        <v>30</v>
      </c>
      <c r="F14" s="14">
        <v>30</v>
      </c>
      <c r="G14" s="15">
        <v>30</v>
      </c>
      <c r="H14" s="15">
        <v>30</v>
      </c>
      <c r="I14" s="15">
        <f t="shared" ref="I14:I15" si="3">ROUND(J14/5,1)</f>
        <v>30</v>
      </c>
      <c r="J14" s="15">
        <f t="shared" ref="J14:J15" si="4">D14+E14+F14+H14+G14</f>
        <v>150</v>
      </c>
      <c r="K14" s="16"/>
      <c r="L14" s="15">
        <f t="shared" ref="L14:L15" si="5">J14-K14</f>
        <v>150</v>
      </c>
      <c r="M14" s="20">
        <v>1</v>
      </c>
      <c r="N14" s="6"/>
      <c r="O14" s="6"/>
      <c r="P14" s="6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5">
      <c r="A15" s="14"/>
      <c r="B15" s="109">
        <v>2</v>
      </c>
      <c r="C15" s="111" t="s">
        <v>121</v>
      </c>
      <c r="D15" s="110">
        <v>28</v>
      </c>
      <c r="E15" s="14">
        <v>29</v>
      </c>
      <c r="F15" s="14">
        <v>28</v>
      </c>
      <c r="G15" s="15">
        <v>29</v>
      </c>
      <c r="H15" s="15">
        <v>28</v>
      </c>
      <c r="I15" s="15">
        <f t="shared" si="3"/>
        <v>28.4</v>
      </c>
      <c r="J15" s="15">
        <f t="shared" si="4"/>
        <v>142</v>
      </c>
      <c r="K15" s="16"/>
      <c r="L15" s="15">
        <f t="shared" si="5"/>
        <v>142</v>
      </c>
      <c r="M15" s="17">
        <v>2</v>
      </c>
      <c r="N15" s="6"/>
      <c r="O15" s="6"/>
      <c r="P15" s="6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5">
      <c r="A17" s="18"/>
      <c r="B17" s="6"/>
      <c r="C17" s="6" t="s">
        <v>14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19"/>
      <c r="B18" s="6"/>
      <c r="C18" s="6" t="s">
        <v>15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28"/>
      <c r="B19" s="28"/>
      <c r="C19" s="29" t="s">
        <v>16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26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26" ht="15.7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26" ht="15.7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26" ht="15.7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26" ht="15.7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26" ht="15.7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26" ht="15.7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26" ht="15.7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26" ht="15.7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26" ht="15.7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26" ht="15.7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26" ht="15.7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26" ht="15.7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ht="15.7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15.75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ht="15.7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ht="15.7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ht="15.7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15.7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15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ht="15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15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15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ht="15.7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ht="15.7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6" ht="15.7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ht="15.7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ht="15.7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15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1:16" ht="15.7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6" ht="15.7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1:16" ht="15.7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1:16" ht="15.7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1:16" ht="15.75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1:16" ht="15.7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6" ht="15.7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1:16" ht="15.7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16" ht="15.75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1:16" ht="15.7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1:16" ht="15.7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 ht="15.7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5.7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1:16" ht="15.7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1:16" ht="15.7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</row>
    <row r="66" spans="1:16" ht="15.7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</row>
    <row r="67" spans="1:16" ht="15.7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1:16" ht="15.7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1:16" ht="15.7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1:16" ht="15.7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</row>
    <row r="71" spans="1:16" ht="15.7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1:16" ht="15.7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16" ht="15.7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1:16" ht="15.7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1:16" ht="15.7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6" ht="15.7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1:16" ht="15.7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1:16" ht="15.7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1:16" ht="15.7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1:16" ht="15.7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pans="1:16" ht="15.7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pans="1:16" ht="15.7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1:16" ht="15.7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1:16" ht="15.7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pans="1:16" ht="15.7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1:16" ht="15.7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1:16" ht="15.7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1:16" ht="15.7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1:16" ht="15.7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1:16" ht="15.7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1:16" ht="15.7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 ht="15.7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1:16" ht="15.7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1:16" ht="15.7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pans="1:16" ht="15.7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 ht="15.7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1:16" ht="15.7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1:16" ht="15.7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ht="15.7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</row>
    <row r="100" spans="1:16" ht="15.7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1:16" ht="15.7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</row>
    <row r="102" spans="1:16" ht="15.7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1:16" ht="15.7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1:16" ht="15.7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1:16" ht="15.7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</row>
    <row r="106" spans="1:16" ht="15.7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1:16" ht="15.7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1:16" ht="15.7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1:16" ht="15.7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</row>
    <row r="110" spans="1:16" ht="15.7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</row>
    <row r="111" spans="1:16" ht="15.7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</row>
    <row r="112" spans="1:16" ht="15.7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1:16" ht="15.7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1:16" ht="15.7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</row>
    <row r="115" spans="1:16" ht="15.7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</row>
    <row r="116" spans="1:16" ht="15.7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</row>
    <row r="117" spans="1:16" ht="15.7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1:16" ht="15.7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1:16" ht="15.7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1:16" ht="15.7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</row>
    <row r="121" spans="1:16" ht="15.7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</row>
    <row r="122" spans="1:16" ht="15.7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3" spans="1:16" ht="15.7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</row>
    <row r="124" spans="1:16" ht="15.7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1:16" ht="15.7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</row>
    <row r="126" spans="1:16" ht="15.7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</row>
    <row r="127" spans="1:16" ht="15.7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1:16" ht="15.7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1:16" ht="15.7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</row>
    <row r="130" spans="1:16" ht="15.7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1:16" ht="15.7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</row>
    <row r="132" spans="1:16" ht="15.7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1:16" ht="15.7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1:16" ht="15.7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</row>
    <row r="135" spans="1:16" ht="15.7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1:16" ht="15.7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</row>
    <row r="137" spans="1:16" ht="15.7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1:16" ht="15.7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1:16" ht="15.7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</row>
    <row r="140" spans="1:16" ht="15.7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pans="1:16" ht="15.7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1:16" ht="15.7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1:16" ht="15.7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44" spans="1:16" ht="15.7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</row>
    <row r="145" spans="1:16" ht="15.7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</row>
    <row r="146" spans="1:16" ht="15.7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</row>
    <row r="147" spans="1:16" ht="15.7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</row>
    <row r="148" spans="1:16" ht="15.7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</row>
    <row r="149" spans="1:16" ht="15.7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</row>
    <row r="150" spans="1:16" ht="15.7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</row>
    <row r="151" spans="1:16" ht="15.7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</row>
    <row r="152" spans="1:16" ht="15.7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</row>
    <row r="153" spans="1:16" ht="15.7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</row>
    <row r="154" spans="1:16" ht="15.7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</row>
    <row r="155" spans="1:16" ht="15.7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</row>
    <row r="156" spans="1:16" ht="15.7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</row>
    <row r="157" spans="1:16" ht="15.7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</row>
    <row r="158" spans="1:16" ht="15.7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</row>
    <row r="159" spans="1:16" ht="15.7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</row>
    <row r="160" spans="1:16" ht="15.7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</row>
    <row r="161" spans="1:16" ht="15.7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</row>
    <row r="162" spans="1:16" ht="15.7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</row>
    <row r="163" spans="1:16" ht="15.7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pans="1:16" ht="15.7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</row>
    <row r="165" spans="1:16" ht="15.7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</row>
    <row r="166" spans="1:16" ht="15.7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</row>
    <row r="167" spans="1:16" ht="15.7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</row>
    <row r="168" spans="1:16" ht="15.7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</row>
    <row r="169" spans="1:16" ht="15.7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</row>
    <row r="170" spans="1:16" ht="15.7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</row>
    <row r="171" spans="1:16" ht="15.7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</row>
    <row r="172" spans="1:16" ht="15.7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</row>
    <row r="173" spans="1:16" ht="15.7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</row>
    <row r="174" spans="1:16" ht="15.7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</row>
    <row r="175" spans="1:16" ht="15.7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</row>
    <row r="176" spans="1:16" ht="15.7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</row>
    <row r="177" spans="1:16" ht="15.7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pans="1:16" ht="15.7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1:16" ht="15.7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</row>
    <row r="180" spans="1:16" ht="15.7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</row>
    <row r="181" spans="1:16" ht="15.7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</row>
    <row r="182" spans="1:16" ht="15.7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</row>
    <row r="183" spans="1:16" ht="15.7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</row>
    <row r="184" spans="1:16" ht="15.7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</row>
    <row r="185" spans="1:16" ht="15.7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</row>
    <row r="186" spans="1:16" ht="15.7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</row>
    <row r="187" spans="1:16" ht="15.7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1:16" ht="15.7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1:16" ht="15.7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</row>
    <row r="190" spans="1:16" ht="15.7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</row>
    <row r="191" spans="1:16" ht="15.7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</row>
    <row r="192" spans="1:16" ht="15.7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</row>
    <row r="193" spans="1:16" ht="15.7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</row>
    <row r="194" spans="1:16" ht="15.7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</row>
    <row r="195" spans="1:16" ht="15.7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</row>
    <row r="196" spans="1:16" ht="15.7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</row>
    <row r="197" spans="1:16" ht="15.7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</row>
    <row r="198" spans="1:16" ht="15.7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</row>
    <row r="199" spans="1:16" ht="15.7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</row>
    <row r="200" spans="1:16" ht="15.7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</row>
    <row r="201" spans="1:16" ht="15.7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</row>
    <row r="202" spans="1:16" ht="15.7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</row>
    <row r="203" spans="1:16" ht="15.7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</row>
    <row r="204" spans="1:16" ht="15.7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</row>
    <row r="205" spans="1:16" ht="15.7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</row>
    <row r="206" spans="1:16" ht="15.7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</row>
    <row r="207" spans="1:16" ht="15.7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</row>
    <row r="208" spans="1:16" ht="15.7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</row>
    <row r="209" spans="1:16" ht="15.7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</row>
    <row r="210" spans="1:16" ht="15.7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pans="1:16" ht="15.7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</row>
    <row r="212" spans="1:16" ht="15.7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</row>
    <row r="213" spans="1:16" ht="15.7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14" spans="1:16" ht="15.7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</row>
    <row r="215" spans="1:16" ht="15.7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</row>
    <row r="216" spans="1:16" ht="15.7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</row>
    <row r="217" spans="1:16" ht="15.7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</row>
    <row r="218" spans="1:16" ht="15.7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</row>
    <row r="219" spans="1:16" ht="15.7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</row>
    <row r="220" spans="1:16" ht="15.7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</row>
    <row r="221" spans="1:16" ht="15.75" customHeigh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</row>
    <row r="222" spans="1:16" ht="15.75" customHeigh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</row>
    <row r="223" spans="1:16" ht="15.75" customHeigh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1:16" ht="15.75" customHeigh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</row>
    <row r="225" spans="1:16" ht="15.75" customHeight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</row>
    <row r="226" spans="1:16" ht="15.75" customHeight="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</row>
    <row r="227" spans="1:16" ht="15.75" customHeight="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</row>
    <row r="228" spans="1:16" ht="15.75" customHeight="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</row>
    <row r="229" spans="1:16" ht="15.75" customHeight="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</row>
    <row r="230" spans="1:16" ht="15.75" customHeight="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</row>
    <row r="231" spans="1:16" ht="15.75" customHeight="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</row>
    <row r="232" spans="1:16" ht="15.75" customHeight="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</row>
    <row r="233" spans="1:16" ht="15.75" customHeight="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</row>
    <row r="234" spans="1:16" ht="15.75" customHeight="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</row>
    <row r="235" spans="1:16" ht="15.75" customHeight="1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</row>
    <row r="236" spans="1:16" ht="15.75" customHeight="1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</row>
    <row r="237" spans="1:16" ht="15.75" customHeight="1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</row>
    <row r="238" spans="1:16" ht="15.75" customHeight="1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</row>
    <row r="239" spans="1:16" ht="15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</row>
    <row r="240" spans="1:16" ht="15.75" customHeight="1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</row>
    <row r="241" spans="1:16" ht="15.75" customHeight="1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</row>
    <row r="242" spans="1:16" ht="15.75" customHeight="1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</row>
    <row r="243" spans="1:16" ht="15.75" customHeight="1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</row>
    <row r="244" spans="1:16" ht="15.75" customHeight="1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</row>
    <row r="245" spans="1:16" ht="15.75" customHeight="1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</row>
    <row r="246" spans="1:16" ht="15.75" customHeight="1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</row>
    <row r="247" spans="1:16" ht="15.75" customHeight="1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</row>
    <row r="248" spans="1:16" ht="15.75" customHeight="1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</row>
    <row r="249" spans="1:16" ht="15.75" customHeight="1" x14ac:dyDescent="0.2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</row>
    <row r="250" spans="1:16" ht="15.75" customHeight="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</row>
    <row r="251" spans="1:16" ht="15.75" customHeight="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</row>
    <row r="252" spans="1:16" ht="15.75" customHeight="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</row>
    <row r="253" spans="1:16" ht="15.75" customHeight="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</row>
    <row r="254" spans="1:16" ht="15.75" customHeight="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</row>
    <row r="255" spans="1:16" ht="15.75" customHeight="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</row>
    <row r="256" spans="1:16" ht="15.75" customHeight="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</row>
    <row r="257" spans="1:16" ht="15.75" customHeight="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</row>
    <row r="258" spans="1:16" ht="15.75" customHeight="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</row>
    <row r="259" spans="1:16" ht="15.75" customHeight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</row>
    <row r="260" spans="1:16" ht="15.75" customHeight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</row>
    <row r="261" spans="1:16" ht="15.75" customHeight="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</row>
    <row r="262" spans="1:16" ht="15.75" customHeight="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</row>
    <row r="263" spans="1:16" ht="15.75" customHeight="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</row>
    <row r="264" spans="1:16" ht="15.75" customHeight="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</row>
    <row r="265" spans="1:16" ht="15.75" customHeight="1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</row>
    <row r="266" spans="1:16" ht="15.75" customHeight="1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</row>
    <row r="267" spans="1:16" ht="15.75" customHeight="1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</row>
    <row r="268" spans="1:16" ht="15.75" customHeight="1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</row>
    <row r="269" spans="1:16" ht="15.75" customHeight="1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</row>
    <row r="270" spans="1:16" ht="15.75" customHeight="1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</row>
    <row r="271" spans="1:16" ht="15.75" customHeight="1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</row>
    <row r="272" spans="1:16" ht="15.75" customHeight="1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</row>
    <row r="273" spans="1:16" ht="15.75" customHeight="1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</row>
    <row r="274" spans="1:16" ht="15.75" customHeight="1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</row>
    <row r="275" spans="1:16" ht="15.75" customHeight="1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</row>
    <row r="276" spans="1:16" ht="15.75" customHeight="1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pans="1:16" ht="15.75" customHeight="1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</row>
    <row r="278" spans="1:16" ht="15.75" customHeight="1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pans="1:16" ht="15.75" customHeight="1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</row>
    <row r="280" spans="1:16" ht="15.75" customHeight="1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</row>
    <row r="281" spans="1:16" ht="15.75" customHeight="1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</row>
    <row r="282" spans="1:16" ht="15.75" customHeight="1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</row>
    <row r="283" spans="1:16" ht="15.75" customHeight="1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</row>
    <row r="284" spans="1:16" ht="15.75" customHeight="1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</row>
    <row r="285" spans="1:16" ht="15.75" customHeight="1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</row>
    <row r="286" spans="1:16" ht="15.75" customHeight="1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</row>
    <row r="287" spans="1:16" ht="15.75" customHeight="1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</row>
    <row r="288" spans="1:16" ht="15.75" customHeight="1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</row>
    <row r="289" spans="1:16" ht="15.75" customHeight="1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</row>
    <row r="290" spans="1:16" ht="15.75" customHeight="1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</row>
    <row r="291" spans="1:16" ht="15.75" customHeight="1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</row>
    <row r="292" spans="1:16" ht="15.75" customHeight="1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</row>
    <row r="293" spans="1:16" ht="15.75" customHeight="1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</row>
    <row r="294" spans="1:16" ht="15.75" customHeight="1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</row>
    <row r="295" spans="1:16" ht="15.75" customHeight="1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</row>
    <row r="296" spans="1:16" ht="15.75" customHeight="1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</row>
    <row r="297" spans="1:16" ht="15.75" customHeight="1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</row>
    <row r="298" spans="1:16" ht="15.75" customHeight="1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</row>
    <row r="299" spans="1:16" ht="15.75" customHeight="1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</row>
    <row r="300" spans="1:16" ht="15.75" customHeight="1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</row>
    <row r="301" spans="1:16" ht="15.75" customHeight="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</row>
    <row r="302" spans="1:16" ht="15.75" customHeight="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</row>
    <row r="303" spans="1:16" ht="15.75" customHeight="1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</row>
    <row r="304" spans="1:16" ht="15.75" customHeight="1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</row>
    <row r="305" spans="1:16" ht="15.75" customHeight="1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</row>
    <row r="306" spans="1:16" ht="15.75" customHeight="1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</row>
    <row r="307" spans="1:16" ht="15.75" customHeight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</row>
    <row r="308" spans="1:16" ht="15.75" customHeight="1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</row>
    <row r="309" spans="1:16" ht="15.75" customHeight="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</row>
    <row r="310" spans="1:16" ht="15.75" customHeight="1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</row>
    <row r="311" spans="1:16" ht="15.75" customHeight="1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</row>
    <row r="312" spans="1:16" ht="15.75" customHeight="1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</row>
    <row r="313" spans="1:16" ht="15.75" customHeight="1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</row>
    <row r="314" spans="1:16" ht="15.75" customHeight="1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</row>
    <row r="315" spans="1:16" ht="15.75" customHeight="1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</row>
    <row r="316" spans="1:16" ht="15.75" customHeight="1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</row>
    <row r="317" spans="1:16" ht="15.75" customHeight="1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</row>
    <row r="318" spans="1:16" ht="15.75" customHeight="1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</row>
    <row r="319" spans="1:16" ht="15.75" customHeight="1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</row>
    <row r="320" spans="1:16" ht="15.75" customHeight="1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</row>
    <row r="321" spans="1:16" ht="15.75" customHeight="1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</row>
    <row r="322" spans="1:16" ht="15.75" customHeight="1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</row>
    <row r="323" spans="1:16" ht="15.75" customHeight="1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</row>
    <row r="324" spans="1:16" ht="15.75" customHeight="1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</row>
    <row r="325" spans="1:16" ht="15.75" customHeight="1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</row>
    <row r="326" spans="1:16" ht="15.75" customHeight="1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</row>
    <row r="327" spans="1:16" ht="15.75" customHeight="1" x14ac:dyDescent="0.2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</row>
    <row r="328" spans="1:16" ht="15.75" customHeight="1" x14ac:dyDescent="0.2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</row>
    <row r="329" spans="1:16" ht="15.75" customHeight="1" x14ac:dyDescent="0.2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</row>
    <row r="330" spans="1:16" ht="15.75" customHeight="1" x14ac:dyDescent="0.2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</row>
    <row r="331" spans="1:16" ht="15.75" customHeight="1" x14ac:dyDescent="0.2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</row>
    <row r="332" spans="1:16" ht="15.75" customHeight="1" x14ac:dyDescent="0.2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</row>
    <row r="333" spans="1:16" ht="15.75" customHeight="1" x14ac:dyDescent="0.2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</row>
    <row r="334" spans="1:16" ht="15.75" customHeight="1" x14ac:dyDescent="0.2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</row>
    <row r="335" spans="1:16" ht="15.75" customHeight="1" x14ac:dyDescent="0.2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</row>
    <row r="336" spans="1:16" ht="15.75" customHeight="1" x14ac:dyDescent="0.2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</row>
    <row r="337" spans="1:16" ht="15.75" customHeight="1" x14ac:dyDescent="0.2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</row>
    <row r="338" spans="1:16" ht="15.75" customHeight="1" x14ac:dyDescent="0.2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</row>
    <row r="339" spans="1:16" ht="15.75" customHeight="1" x14ac:dyDescent="0.2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</row>
    <row r="340" spans="1:16" ht="15.75" customHeight="1" x14ac:dyDescent="0.2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</row>
    <row r="341" spans="1:16" ht="15.75" customHeight="1" x14ac:dyDescent="0.2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</row>
    <row r="342" spans="1:16" ht="15.75" customHeight="1" x14ac:dyDescent="0.2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</row>
    <row r="343" spans="1:16" ht="15.75" customHeight="1" x14ac:dyDescent="0.2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</row>
    <row r="344" spans="1:16" ht="15.75" customHeight="1" x14ac:dyDescent="0.2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</row>
    <row r="345" spans="1:16" ht="15.75" customHeight="1" x14ac:dyDescent="0.2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</row>
    <row r="346" spans="1:16" ht="15.75" customHeight="1" x14ac:dyDescent="0.2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</row>
    <row r="347" spans="1:16" ht="15.75" customHeight="1" x14ac:dyDescent="0.2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</row>
    <row r="348" spans="1:16" ht="15.75" customHeight="1" x14ac:dyDescent="0.2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</row>
    <row r="349" spans="1:16" ht="15.75" customHeight="1" x14ac:dyDescent="0.2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</row>
    <row r="350" spans="1:16" ht="15.75" customHeight="1" x14ac:dyDescent="0.2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</row>
    <row r="351" spans="1:16" ht="15.75" customHeight="1" x14ac:dyDescent="0.2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</row>
    <row r="352" spans="1:16" ht="15.75" customHeight="1" x14ac:dyDescent="0.2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</row>
    <row r="353" spans="1:16" ht="15.75" customHeight="1" x14ac:dyDescent="0.2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</row>
    <row r="354" spans="1:16" ht="15.75" customHeight="1" x14ac:dyDescent="0.2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</row>
    <row r="355" spans="1:16" ht="15.75" customHeight="1" x14ac:dyDescent="0.2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</row>
    <row r="356" spans="1:16" ht="15.75" customHeight="1" x14ac:dyDescent="0.2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</row>
    <row r="357" spans="1:16" ht="15.75" customHeight="1" x14ac:dyDescent="0.2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</row>
    <row r="358" spans="1:16" ht="15.75" customHeight="1" x14ac:dyDescent="0.2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</row>
    <row r="359" spans="1:16" ht="15.75" customHeight="1" x14ac:dyDescent="0.2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</row>
    <row r="360" spans="1:16" ht="15.75" customHeight="1" x14ac:dyDescent="0.2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</row>
    <row r="361" spans="1:16" ht="15.75" customHeight="1" x14ac:dyDescent="0.2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</row>
    <row r="362" spans="1:16" ht="15.75" customHeight="1" x14ac:dyDescent="0.2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</row>
    <row r="363" spans="1:16" ht="15.75" customHeight="1" x14ac:dyDescent="0.2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</row>
    <row r="364" spans="1:16" ht="15.75" customHeight="1" x14ac:dyDescent="0.2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</row>
    <row r="365" spans="1:16" ht="15.75" customHeight="1" x14ac:dyDescent="0.2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</row>
    <row r="366" spans="1:16" ht="15.75" customHeight="1" x14ac:dyDescent="0.2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</row>
    <row r="367" spans="1:16" ht="15.75" customHeight="1" x14ac:dyDescent="0.2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</row>
    <row r="368" spans="1:16" ht="15.75" customHeight="1" x14ac:dyDescent="0.2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</row>
    <row r="369" spans="1:16" ht="15.75" customHeight="1" x14ac:dyDescent="0.2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</row>
    <row r="370" spans="1:16" ht="15.75" customHeight="1" x14ac:dyDescent="0.2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</row>
    <row r="371" spans="1:16" ht="15.75" customHeight="1" x14ac:dyDescent="0.2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</row>
    <row r="372" spans="1:16" ht="15.75" customHeight="1" x14ac:dyDescent="0.2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</row>
    <row r="373" spans="1:16" ht="15.75" customHeight="1" x14ac:dyDescent="0.2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</row>
    <row r="374" spans="1:16" ht="15.75" customHeight="1" x14ac:dyDescent="0.2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</row>
    <row r="375" spans="1:16" ht="15.75" customHeight="1" x14ac:dyDescent="0.2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</row>
    <row r="376" spans="1:16" ht="15.75" customHeight="1" x14ac:dyDescent="0.2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</row>
    <row r="377" spans="1:16" ht="15.75" customHeight="1" x14ac:dyDescent="0.2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</row>
    <row r="378" spans="1:16" ht="15.75" customHeight="1" x14ac:dyDescent="0.2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</row>
    <row r="379" spans="1:16" ht="15.75" customHeight="1" x14ac:dyDescent="0.2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</row>
    <row r="380" spans="1:16" ht="15.75" customHeight="1" x14ac:dyDescent="0.2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</row>
    <row r="381" spans="1:16" ht="15.75" customHeight="1" x14ac:dyDescent="0.2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</row>
    <row r="382" spans="1:16" ht="15.75" customHeight="1" x14ac:dyDescent="0.2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</row>
    <row r="383" spans="1:16" ht="15.75" customHeight="1" x14ac:dyDescent="0.2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</row>
    <row r="384" spans="1:16" ht="15.75" customHeight="1" x14ac:dyDescent="0.2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</row>
    <row r="385" spans="1:16" ht="15.75" customHeight="1" x14ac:dyDescent="0.2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</row>
    <row r="386" spans="1:16" ht="15.75" customHeight="1" x14ac:dyDescent="0.2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</row>
    <row r="387" spans="1:16" ht="15.75" customHeight="1" x14ac:dyDescent="0.2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</row>
    <row r="388" spans="1:16" ht="15.75" customHeight="1" x14ac:dyDescent="0.2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</row>
    <row r="389" spans="1:16" ht="15.75" customHeight="1" x14ac:dyDescent="0.2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</row>
    <row r="390" spans="1:16" ht="15.75" customHeight="1" x14ac:dyDescent="0.2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</row>
    <row r="391" spans="1:16" ht="15.75" customHeight="1" x14ac:dyDescent="0.2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</row>
    <row r="392" spans="1:16" ht="15.75" customHeight="1" x14ac:dyDescent="0.2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</row>
    <row r="393" spans="1:16" ht="15.75" customHeight="1" x14ac:dyDescent="0.2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</row>
    <row r="394" spans="1:16" ht="15.75" customHeight="1" x14ac:dyDescent="0.2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</row>
    <row r="395" spans="1:16" ht="15.75" customHeight="1" x14ac:dyDescent="0.2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</row>
    <row r="396" spans="1:16" ht="15.75" customHeight="1" x14ac:dyDescent="0.2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</row>
    <row r="397" spans="1:16" ht="15.75" customHeight="1" x14ac:dyDescent="0.2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</row>
    <row r="398" spans="1:16" ht="15.75" customHeight="1" x14ac:dyDescent="0.2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</row>
    <row r="399" spans="1:16" ht="15.75" customHeight="1" x14ac:dyDescent="0.2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</row>
    <row r="400" spans="1:16" ht="15.75" customHeight="1" x14ac:dyDescent="0.2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</row>
    <row r="401" spans="1:16" ht="15.75" customHeight="1" x14ac:dyDescent="0.2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</row>
    <row r="402" spans="1:16" ht="15.75" customHeight="1" x14ac:dyDescent="0.2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</row>
    <row r="403" spans="1:16" ht="15.75" customHeight="1" x14ac:dyDescent="0.2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</row>
    <row r="404" spans="1:16" ht="15.75" customHeight="1" x14ac:dyDescent="0.2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</row>
    <row r="405" spans="1:16" ht="15.75" customHeight="1" x14ac:dyDescent="0.2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</row>
    <row r="406" spans="1:16" ht="15.75" customHeight="1" x14ac:dyDescent="0.2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</row>
    <row r="407" spans="1:16" ht="15.75" customHeight="1" x14ac:dyDescent="0.2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</row>
    <row r="408" spans="1:16" ht="15.75" customHeight="1" x14ac:dyDescent="0.2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</row>
    <row r="409" spans="1:16" ht="15.75" customHeight="1" x14ac:dyDescent="0.2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</row>
    <row r="410" spans="1:16" ht="15.75" customHeight="1" x14ac:dyDescent="0.2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</row>
    <row r="411" spans="1:16" ht="15.75" customHeight="1" x14ac:dyDescent="0.2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</row>
    <row r="412" spans="1:16" ht="15.75" customHeight="1" x14ac:dyDescent="0.2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</row>
    <row r="413" spans="1:16" ht="15.75" customHeight="1" x14ac:dyDescent="0.2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</row>
    <row r="414" spans="1:16" ht="15.75" customHeight="1" x14ac:dyDescent="0.2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</row>
    <row r="415" spans="1:16" ht="15.75" customHeight="1" x14ac:dyDescent="0.2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</row>
    <row r="416" spans="1:16" ht="15.75" customHeight="1" x14ac:dyDescent="0.2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</row>
    <row r="417" spans="1:16" ht="15.75" customHeight="1" x14ac:dyDescent="0.2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</row>
    <row r="418" spans="1:16" ht="15.75" customHeight="1" x14ac:dyDescent="0.2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</row>
    <row r="419" spans="1:16" ht="15.75" customHeight="1" x14ac:dyDescent="0.2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</row>
    <row r="420" spans="1:16" ht="15.75" customHeight="1" x14ac:dyDescent="0.2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</row>
    <row r="421" spans="1:16" ht="15.75" customHeight="1" x14ac:dyDescent="0.2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</row>
    <row r="422" spans="1:16" ht="15.75" customHeight="1" x14ac:dyDescent="0.2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</row>
    <row r="423" spans="1:16" ht="15.75" customHeight="1" x14ac:dyDescent="0.2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</row>
    <row r="424" spans="1:16" ht="15.75" customHeight="1" x14ac:dyDescent="0.2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</row>
    <row r="425" spans="1:16" ht="15.75" customHeight="1" x14ac:dyDescent="0.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</row>
    <row r="426" spans="1:16" ht="15.75" customHeight="1" x14ac:dyDescent="0.2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</row>
    <row r="427" spans="1:16" ht="15.75" customHeight="1" x14ac:dyDescent="0.2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</row>
    <row r="428" spans="1:16" ht="15.75" customHeight="1" x14ac:dyDescent="0.2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</row>
    <row r="429" spans="1:16" ht="15.75" customHeight="1" x14ac:dyDescent="0.2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</row>
    <row r="430" spans="1:16" ht="15.75" customHeight="1" x14ac:dyDescent="0.2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</row>
    <row r="431" spans="1:16" ht="15.75" customHeight="1" x14ac:dyDescent="0.2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</row>
    <row r="432" spans="1:16" ht="15.75" customHeight="1" x14ac:dyDescent="0.2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</row>
    <row r="433" spans="1:16" ht="15.75" customHeight="1" x14ac:dyDescent="0.2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</row>
    <row r="434" spans="1:16" ht="15.75" customHeight="1" x14ac:dyDescent="0.2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</row>
    <row r="435" spans="1:16" ht="15.75" customHeight="1" x14ac:dyDescent="0.2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1:16" ht="15.75" customHeight="1" x14ac:dyDescent="0.2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1:16" ht="15.75" customHeight="1" x14ac:dyDescent="0.2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1:16" ht="15.75" customHeight="1" x14ac:dyDescent="0.2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1:16" ht="15.75" customHeight="1" x14ac:dyDescent="0.2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</row>
    <row r="440" spans="1:16" ht="15.75" customHeight="1" x14ac:dyDescent="0.2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1:16" ht="15.75" customHeight="1" x14ac:dyDescent="0.2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1:16" ht="15.75" customHeight="1" x14ac:dyDescent="0.2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1:16" ht="15.75" customHeight="1" x14ac:dyDescent="0.2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1:16" ht="15.75" customHeight="1" x14ac:dyDescent="0.2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1:16" ht="15.75" customHeight="1" x14ac:dyDescent="0.2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1:16" ht="15.75" customHeight="1" x14ac:dyDescent="0.2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</row>
    <row r="447" spans="1:16" ht="15.75" customHeight="1" x14ac:dyDescent="0.2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1:16" ht="15.75" customHeight="1" x14ac:dyDescent="0.2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</row>
    <row r="449" spans="1:16" ht="15.75" customHeight="1" x14ac:dyDescent="0.2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</row>
    <row r="450" spans="1:16" ht="15.75" customHeight="1" x14ac:dyDescent="0.2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</row>
    <row r="451" spans="1:16" ht="15.75" customHeight="1" x14ac:dyDescent="0.2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</row>
    <row r="452" spans="1:16" ht="15.75" customHeight="1" x14ac:dyDescent="0.2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</row>
    <row r="453" spans="1:16" ht="15.75" customHeight="1" x14ac:dyDescent="0.2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</row>
    <row r="454" spans="1:16" ht="15.75" customHeight="1" x14ac:dyDescent="0.2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1:16" ht="15.75" customHeight="1" x14ac:dyDescent="0.2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</row>
    <row r="456" spans="1:16" ht="15.75" customHeight="1" x14ac:dyDescent="0.2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</row>
    <row r="457" spans="1:16" ht="15.75" customHeight="1" x14ac:dyDescent="0.2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</row>
    <row r="458" spans="1:16" ht="15.75" customHeight="1" x14ac:dyDescent="0.2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</row>
    <row r="459" spans="1:16" ht="15.75" customHeight="1" x14ac:dyDescent="0.2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</row>
    <row r="460" spans="1:16" ht="15.75" customHeight="1" x14ac:dyDescent="0.2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</row>
    <row r="461" spans="1:16" ht="15.75" customHeight="1" x14ac:dyDescent="0.2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</row>
    <row r="462" spans="1:16" ht="15.75" customHeight="1" x14ac:dyDescent="0.2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1:16" ht="15.75" customHeight="1" x14ac:dyDescent="0.2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1:16" ht="15.75" customHeight="1" x14ac:dyDescent="0.2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1:16" ht="15.75" customHeight="1" x14ac:dyDescent="0.2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</row>
    <row r="466" spans="1:16" ht="15.75" customHeight="1" x14ac:dyDescent="0.2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1:16" ht="15.75" customHeight="1" x14ac:dyDescent="0.2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1:16" ht="15.75" customHeight="1" x14ac:dyDescent="0.2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1:16" ht="15.75" customHeight="1" x14ac:dyDescent="0.2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1:16" ht="15.75" customHeight="1" x14ac:dyDescent="0.2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1:16" ht="15.75" customHeight="1" x14ac:dyDescent="0.2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1:16" ht="15.75" customHeight="1" x14ac:dyDescent="0.2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1:16" ht="15.75" customHeight="1" x14ac:dyDescent="0.2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1:16" ht="15.75" customHeight="1" x14ac:dyDescent="0.2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</row>
    <row r="475" spans="1:16" ht="15.75" customHeight="1" x14ac:dyDescent="0.2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1:16" ht="15.75" customHeight="1" x14ac:dyDescent="0.2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1:16" ht="15.75" customHeight="1" x14ac:dyDescent="0.2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1:16" ht="15.75" customHeight="1" x14ac:dyDescent="0.2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1:16" ht="15.75" customHeight="1" x14ac:dyDescent="0.2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</row>
    <row r="480" spans="1:16" ht="15.75" customHeight="1" x14ac:dyDescent="0.2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1:16" ht="15.75" customHeight="1" x14ac:dyDescent="0.2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</row>
    <row r="482" spans="1:16" ht="15.75" customHeight="1" x14ac:dyDescent="0.2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</row>
    <row r="483" spans="1:16" ht="15.75" customHeight="1" x14ac:dyDescent="0.2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</row>
    <row r="484" spans="1:16" ht="15.75" customHeight="1" x14ac:dyDescent="0.2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</row>
    <row r="485" spans="1:16" ht="15.75" customHeight="1" x14ac:dyDescent="0.2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1:16" ht="15.75" customHeight="1" x14ac:dyDescent="0.2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</row>
    <row r="487" spans="1:16" ht="15.75" customHeight="1" x14ac:dyDescent="0.2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</row>
    <row r="488" spans="1:16" ht="15.75" customHeight="1" x14ac:dyDescent="0.2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</row>
    <row r="489" spans="1:16" ht="15.75" customHeight="1" x14ac:dyDescent="0.2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</row>
    <row r="490" spans="1:16" ht="15.75" customHeight="1" x14ac:dyDescent="0.2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</row>
    <row r="491" spans="1:16" ht="15.75" customHeight="1" x14ac:dyDescent="0.2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</row>
    <row r="492" spans="1:16" ht="15.75" customHeight="1" x14ac:dyDescent="0.2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1:16" ht="15.75" customHeight="1" x14ac:dyDescent="0.2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</row>
    <row r="494" spans="1:16" ht="15.75" customHeight="1" x14ac:dyDescent="0.2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</row>
    <row r="495" spans="1:16" ht="15.75" customHeight="1" x14ac:dyDescent="0.2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</row>
    <row r="496" spans="1:16" ht="15.75" customHeight="1" x14ac:dyDescent="0.2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</row>
    <row r="497" spans="1:16" ht="15.75" customHeight="1" x14ac:dyDescent="0.2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</row>
    <row r="498" spans="1:16" ht="15.75" customHeight="1" x14ac:dyDescent="0.2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</row>
    <row r="499" spans="1:16" ht="15.75" customHeight="1" x14ac:dyDescent="0.2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</row>
    <row r="500" spans="1:16" ht="15.75" customHeight="1" x14ac:dyDescent="0.2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</row>
    <row r="501" spans="1:16" ht="15.75" customHeight="1" x14ac:dyDescent="0.2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1:16" ht="15.75" customHeight="1" x14ac:dyDescent="0.2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</row>
    <row r="503" spans="1:16" ht="15.75" customHeight="1" x14ac:dyDescent="0.2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</row>
    <row r="504" spans="1:16" ht="15.75" customHeight="1" x14ac:dyDescent="0.2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</row>
    <row r="505" spans="1:16" ht="15.75" customHeight="1" x14ac:dyDescent="0.2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</row>
    <row r="506" spans="1:16" ht="15.75" customHeight="1" x14ac:dyDescent="0.2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</row>
    <row r="507" spans="1:16" ht="15.75" customHeight="1" x14ac:dyDescent="0.2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</row>
    <row r="508" spans="1:16" ht="15.75" customHeight="1" x14ac:dyDescent="0.2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</row>
    <row r="509" spans="1:16" ht="15.75" customHeight="1" x14ac:dyDescent="0.25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</row>
    <row r="510" spans="1:16" ht="15.75" customHeight="1" x14ac:dyDescent="0.25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</row>
    <row r="511" spans="1:16" ht="15.75" customHeight="1" x14ac:dyDescent="0.25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1:16" ht="15.75" customHeight="1" x14ac:dyDescent="0.25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1:16" ht="15.75" customHeight="1" x14ac:dyDescent="0.25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1:16" ht="15.75" customHeight="1" x14ac:dyDescent="0.25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</row>
    <row r="515" spans="1:16" ht="15.75" customHeight="1" x14ac:dyDescent="0.2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1:16" ht="15.75" customHeight="1" x14ac:dyDescent="0.25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1:16" ht="15.75" customHeight="1" x14ac:dyDescent="0.25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</row>
    <row r="518" spans="1:16" ht="15.75" customHeight="1" x14ac:dyDescent="0.2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1:16" ht="15.75" customHeight="1" x14ac:dyDescent="0.25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1:16" ht="15.75" customHeight="1" x14ac:dyDescent="0.25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1:16" ht="15.75" customHeight="1" x14ac:dyDescent="0.25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</row>
    <row r="522" spans="1:16" ht="15.75" customHeight="1" x14ac:dyDescent="0.25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1:16" ht="15.75" customHeight="1" x14ac:dyDescent="0.25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1:16" ht="15.75" customHeight="1" x14ac:dyDescent="0.25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1:16" ht="15.75" customHeight="1" x14ac:dyDescent="0.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</row>
    <row r="526" spans="1:16" ht="15.75" customHeight="1" x14ac:dyDescent="0.2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1:16" ht="15.75" customHeight="1" x14ac:dyDescent="0.2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1:16" ht="15.75" customHeight="1" x14ac:dyDescent="0.2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</row>
    <row r="529" spans="1:16" ht="15.75" customHeight="1" x14ac:dyDescent="0.2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1:16" ht="15.75" customHeight="1" x14ac:dyDescent="0.2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1:16" ht="15.75" customHeight="1" x14ac:dyDescent="0.2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1:16" ht="15.75" customHeight="1" x14ac:dyDescent="0.2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</row>
    <row r="533" spans="1:16" ht="15.75" customHeight="1" x14ac:dyDescent="0.2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1:16" ht="15.75" customHeight="1" x14ac:dyDescent="0.2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</row>
    <row r="535" spans="1:16" ht="15.75" customHeight="1" x14ac:dyDescent="0.2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</row>
    <row r="536" spans="1:16" ht="15.75" customHeight="1" x14ac:dyDescent="0.2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</row>
    <row r="537" spans="1:16" ht="15.75" customHeight="1" x14ac:dyDescent="0.2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</row>
    <row r="538" spans="1:16" ht="15.75" customHeight="1" x14ac:dyDescent="0.2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</row>
    <row r="539" spans="1:16" ht="15.75" customHeight="1" x14ac:dyDescent="0.2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1:16" ht="15.75" customHeight="1" x14ac:dyDescent="0.2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1:16" ht="15.75" customHeight="1" x14ac:dyDescent="0.2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1:16" ht="15.75" customHeight="1" x14ac:dyDescent="0.2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</row>
    <row r="543" spans="1:16" ht="15.75" customHeight="1" x14ac:dyDescent="0.2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1:16" ht="15.75" customHeight="1" x14ac:dyDescent="0.2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1:16" ht="15.75" customHeight="1" x14ac:dyDescent="0.2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</row>
    <row r="546" spans="1:16" ht="15.75" customHeight="1" x14ac:dyDescent="0.2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</row>
    <row r="547" spans="1:16" ht="15.75" customHeight="1" x14ac:dyDescent="0.2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</row>
    <row r="548" spans="1:16" ht="15.75" customHeight="1" x14ac:dyDescent="0.2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1:16" ht="15.75" customHeight="1" x14ac:dyDescent="0.2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</row>
    <row r="550" spans="1:16" ht="15.75" customHeight="1" x14ac:dyDescent="0.2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1:16" ht="15.75" customHeight="1" x14ac:dyDescent="0.2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1:16" ht="15.75" customHeight="1" x14ac:dyDescent="0.2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1:16" ht="15.75" customHeight="1" x14ac:dyDescent="0.2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1:16" ht="15.75" customHeight="1" x14ac:dyDescent="0.2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1:16" ht="15.75" customHeight="1" x14ac:dyDescent="0.2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1:16" ht="15.75" customHeight="1" x14ac:dyDescent="0.2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1:16" ht="15.75" customHeight="1" x14ac:dyDescent="0.2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1:16" ht="15.75" customHeight="1" x14ac:dyDescent="0.2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1:16" ht="15.75" customHeight="1" x14ac:dyDescent="0.2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1:16" ht="15.75" customHeight="1" x14ac:dyDescent="0.2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1:16" ht="15.75" customHeight="1" x14ac:dyDescent="0.2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1:16" ht="15.75" customHeight="1" x14ac:dyDescent="0.2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1:16" ht="15.75" customHeight="1" x14ac:dyDescent="0.2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1:16" ht="15.75" customHeight="1" x14ac:dyDescent="0.2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1:16" ht="15.75" customHeight="1" x14ac:dyDescent="0.2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1:16" ht="15.75" customHeight="1" x14ac:dyDescent="0.2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1:16" ht="15.75" customHeight="1" x14ac:dyDescent="0.2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</row>
    <row r="568" spans="1:16" ht="15.75" customHeight="1" x14ac:dyDescent="0.2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</row>
    <row r="569" spans="1:16" ht="15.75" customHeight="1" x14ac:dyDescent="0.2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</row>
    <row r="570" spans="1:16" ht="15.75" customHeight="1" x14ac:dyDescent="0.2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</row>
    <row r="571" spans="1:16" ht="15.75" customHeight="1" x14ac:dyDescent="0.2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</row>
    <row r="572" spans="1:16" ht="15.75" customHeight="1" x14ac:dyDescent="0.2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</row>
    <row r="573" spans="1:16" ht="15.75" customHeight="1" x14ac:dyDescent="0.2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</row>
    <row r="574" spans="1:16" ht="15.75" customHeight="1" x14ac:dyDescent="0.2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</row>
    <row r="575" spans="1:16" ht="15.75" customHeight="1" x14ac:dyDescent="0.2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</row>
    <row r="576" spans="1:16" ht="15.75" customHeight="1" x14ac:dyDescent="0.2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</row>
    <row r="577" spans="1:16" ht="15.75" customHeight="1" x14ac:dyDescent="0.2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</row>
    <row r="578" spans="1:16" ht="15.75" customHeight="1" x14ac:dyDescent="0.2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</row>
    <row r="579" spans="1:16" ht="15.75" customHeight="1" x14ac:dyDescent="0.2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</row>
    <row r="580" spans="1:16" ht="15.75" customHeight="1" x14ac:dyDescent="0.2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</row>
    <row r="581" spans="1:16" ht="15.75" customHeight="1" x14ac:dyDescent="0.2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</row>
    <row r="582" spans="1:16" ht="15.75" customHeight="1" x14ac:dyDescent="0.2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</row>
    <row r="583" spans="1:16" ht="15.75" customHeight="1" x14ac:dyDescent="0.2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</row>
    <row r="584" spans="1:16" ht="15.75" customHeight="1" x14ac:dyDescent="0.2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</row>
    <row r="585" spans="1:16" ht="15.75" customHeight="1" x14ac:dyDescent="0.2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</row>
    <row r="586" spans="1:16" ht="15.75" customHeight="1" x14ac:dyDescent="0.2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</row>
    <row r="587" spans="1:16" ht="15.75" customHeight="1" x14ac:dyDescent="0.2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</row>
    <row r="588" spans="1:16" ht="15.75" customHeight="1" x14ac:dyDescent="0.2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</row>
    <row r="589" spans="1:16" ht="15.75" customHeight="1" x14ac:dyDescent="0.2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</row>
    <row r="590" spans="1:16" ht="15.75" customHeight="1" x14ac:dyDescent="0.2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</row>
    <row r="591" spans="1:16" ht="15.75" customHeight="1" x14ac:dyDescent="0.2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</row>
    <row r="592" spans="1:16" ht="15.75" customHeight="1" x14ac:dyDescent="0.2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</row>
    <row r="593" spans="1:16" ht="15.75" customHeight="1" x14ac:dyDescent="0.2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</row>
    <row r="594" spans="1:16" ht="15.75" customHeight="1" x14ac:dyDescent="0.2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</row>
    <row r="595" spans="1:16" ht="15.75" customHeight="1" x14ac:dyDescent="0.2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</row>
    <row r="596" spans="1:16" ht="15.75" customHeight="1" x14ac:dyDescent="0.2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</row>
    <row r="597" spans="1:16" ht="15.75" customHeight="1" x14ac:dyDescent="0.2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</row>
    <row r="598" spans="1:16" ht="15.75" customHeight="1" x14ac:dyDescent="0.2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</row>
    <row r="599" spans="1:16" ht="15.75" customHeight="1" x14ac:dyDescent="0.2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</row>
    <row r="600" spans="1:16" ht="15.75" customHeight="1" x14ac:dyDescent="0.2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</row>
    <row r="601" spans="1:16" ht="15.75" customHeight="1" x14ac:dyDescent="0.2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</row>
    <row r="602" spans="1:16" ht="15.75" customHeight="1" x14ac:dyDescent="0.2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</row>
    <row r="603" spans="1:16" ht="15.75" customHeight="1" x14ac:dyDescent="0.2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</row>
    <row r="604" spans="1:16" ht="15.75" customHeight="1" x14ac:dyDescent="0.2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</row>
    <row r="605" spans="1:16" ht="15.75" customHeight="1" x14ac:dyDescent="0.2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</row>
    <row r="606" spans="1:16" ht="15.75" customHeight="1" x14ac:dyDescent="0.2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</row>
    <row r="607" spans="1:16" ht="15.75" customHeight="1" x14ac:dyDescent="0.2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</row>
    <row r="608" spans="1:16" ht="15.75" customHeight="1" x14ac:dyDescent="0.2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</row>
    <row r="609" spans="1:16" ht="15.75" customHeight="1" x14ac:dyDescent="0.2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</row>
    <row r="610" spans="1:16" ht="15.75" customHeight="1" x14ac:dyDescent="0.2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</row>
    <row r="611" spans="1:16" ht="15.75" customHeight="1" x14ac:dyDescent="0.2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</row>
    <row r="612" spans="1:16" ht="15.75" customHeight="1" x14ac:dyDescent="0.2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</row>
    <row r="613" spans="1:16" ht="15.75" customHeight="1" x14ac:dyDescent="0.2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</row>
    <row r="614" spans="1:16" ht="15.75" customHeight="1" x14ac:dyDescent="0.2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</row>
    <row r="615" spans="1:16" ht="15.75" customHeight="1" x14ac:dyDescent="0.2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</row>
    <row r="616" spans="1:16" ht="15.75" customHeight="1" x14ac:dyDescent="0.2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</row>
    <row r="617" spans="1:16" ht="15.75" customHeight="1" x14ac:dyDescent="0.2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</row>
    <row r="618" spans="1:16" ht="15.75" customHeight="1" x14ac:dyDescent="0.2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</row>
    <row r="619" spans="1:16" ht="15.75" customHeight="1" x14ac:dyDescent="0.2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</row>
    <row r="620" spans="1:16" ht="15.75" customHeight="1" x14ac:dyDescent="0.2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</row>
    <row r="621" spans="1:16" ht="15.75" customHeight="1" x14ac:dyDescent="0.2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</row>
    <row r="622" spans="1:16" ht="15.75" customHeight="1" x14ac:dyDescent="0.2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</row>
    <row r="623" spans="1:16" ht="15.75" customHeight="1" x14ac:dyDescent="0.2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</row>
    <row r="624" spans="1:16" ht="15.75" customHeight="1" x14ac:dyDescent="0.2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</row>
    <row r="625" spans="1:16" ht="15.75" customHeight="1" x14ac:dyDescent="0.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</row>
    <row r="626" spans="1:16" ht="15.75" customHeight="1" x14ac:dyDescent="0.2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</row>
    <row r="627" spans="1:16" ht="15.75" customHeight="1" x14ac:dyDescent="0.2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</row>
    <row r="628" spans="1:16" ht="15.75" customHeight="1" x14ac:dyDescent="0.2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</row>
    <row r="629" spans="1:16" ht="15.75" customHeight="1" x14ac:dyDescent="0.2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</row>
    <row r="630" spans="1:16" ht="15.75" customHeight="1" x14ac:dyDescent="0.2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</row>
    <row r="631" spans="1:16" ht="15.75" customHeight="1" x14ac:dyDescent="0.2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</row>
    <row r="632" spans="1:16" ht="15.75" customHeight="1" x14ac:dyDescent="0.2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</row>
    <row r="633" spans="1:16" ht="15.75" customHeight="1" x14ac:dyDescent="0.2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</row>
    <row r="634" spans="1:16" ht="15.75" customHeight="1" x14ac:dyDescent="0.2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</row>
    <row r="635" spans="1:16" ht="15.75" customHeight="1" x14ac:dyDescent="0.2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</row>
    <row r="636" spans="1:16" ht="15.75" customHeight="1" x14ac:dyDescent="0.2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</row>
    <row r="637" spans="1:16" ht="15.75" customHeight="1" x14ac:dyDescent="0.2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</row>
    <row r="638" spans="1:16" ht="15.75" customHeight="1" x14ac:dyDescent="0.2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</row>
    <row r="639" spans="1:16" ht="15.75" customHeight="1" x14ac:dyDescent="0.2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</row>
    <row r="640" spans="1:16" ht="15.75" customHeight="1" x14ac:dyDescent="0.2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</row>
    <row r="641" spans="1:16" ht="15.75" customHeight="1" x14ac:dyDescent="0.2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</row>
    <row r="642" spans="1:16" ht="15.75" customHeight="1" x14ac:dyDescent="0.2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</row>
    <row r="643" spans="1:16" ht="15.75" customHeight="1" x14ac:dyDescent="0.2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</row>
    <row r="644" spans="1:16" ht="15.75" customHeight="1" x14ac:dyDescent="0.2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</row>
    <row r="645" spans="1:16" ht="15.75" customHeight="1" x14ac:dyDescent="0.2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</row>
    <row r="646" spans="1:16" ht="15.75" customHeight="1" x14ac:dyDescent="0.2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</row>
    <row r="647" spans="1:16" ht="15.75" customHeight="1" x14ac:dyDescent="0.2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</row>
    <row r="648" spans="1:16" ht="15.75" customHeight="1" x14ac:dyDescent="0.2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</row>
    <row r="649" spans="1:16" ht="15.75" customHeight="1" x14ac:dyDescent="0.2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</row>
    <row r="650" spans="1:16" ht="15.75" customHeight="1" x14ac:dyDescent="0.2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</row>
    <row r="651" spans="1:16" ht="15.75" customHeight="1" x14ac:dyDescent="0.2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</row>
    <row r="652" spans="1:16" ht="15.75" customHeight="1" x14ac:dyDescent="0.2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</row>
    <row r="653" spans="1:16" ht="15.75" customHeight="1" x14ac:dyDescent="0.2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</row>
    <row r="654" spans="1:16" ht="15.75" customHeight="1" x14ac:dyDescent="0.2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</row>
    <row r="655" spans="1:16" ht="15.75" customHeight="1" x14ac:dyDescent="0.2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</row>
    <row r="656" spans="1:16" ht="15.75" customHeight="1" x14ac:dyDescent="0.2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</row>
    <row r="657" spans="1:16" ht="15.75" customHeight="1" x14ac:dyDescent="0.2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</row>
    <row r="658" spans="1:16" ht="15.75" customHeight="1" x14ac:dyDescent="0.2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</row>
    <row r="659" spans="1:16" ht="15.75" customHeight="1" x14ac:dyDescent="0.2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</row>
    <row r="660" spans="1:16" ht="15.75" customHeight="1" x14ac:dyDescent="0.2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</row>
    <row r="661" spans="1:16" ht="15.75" customHeight="1" x14ac:dyDescent="0.2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</row>
    <row r="662" spans="1:16" ht="15.75" customHeight="1" x14ac:dyDescent="0.2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</row>
    <row r="663" spans="1:16" ht="15.75" customHeight="1" x14ac:dyDescent="0.2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</row>
    <row r="664" spans="1:16" ht="15.75" customHeight="1" x14ac:dyDescent="0.2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</row>
    <row r="665" spans="1:16" ht="15.75" customHeight="1" x14ac:dyDescent="0.2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</row>
    <row r="666" spans="1:16" ht="15.75" customHeight="1" x14ac:dyDescent="0.2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</row>
    <row r="667" spans="1:16" ht="15.75" customHeight="1" x14ac:dyDescent="0.2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</row>
    <row r="668" spans="1:16" ht="15.75" customHeight="1" x14ac:dyDescent="0.2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</row>
    <row r="669" spans="1:16" ht="15.75" customHeight="1" x14ac:dyDescent="0.2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</row>
    <row r="670" spans="1:16" ht="15.75" customHeight="1" x14ac:dyDescent="0.2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</row>
    <row r="671" spans="1:16" ht="15.75" customHeight="1" x14ac:dyDescent="0.2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</row>
    <row r="672" spans="1:16" ht="15.75" customHeight="1" x14ac:dyDescent="0.2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</row>
    <row r="673" spans="1:16" ht="15.75" customHeight="1" x14ac:dyDescent="0.2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</row>
    <row r="674" spans="1:16" ht="15.75" customHeight="1" x14ac:dyDescent="0.2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</row>
    <row r="675" spans="1:16" ht="15.75" customHeight="1" x14ac:dyDescent="0.2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</row>
    <row r="676" spans="1:16" ht="15.75" customHeight="1" x14ac:dyDescent="0.2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</row>
    <row r="677" spans="1:16" ht="15.75" customHeight="1" x14ac:dyDescent="0.2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</row>
    <row r="678" spans="1:16" ht="15.75" customHeight="1" x14ac:dyDescent="0.2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</row>
    <row r="679" spans="1:16" ht="15.75" customHeight="1" x14ac:dyDescent="0.2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</row>
    <row r="680" spans="1:16" ht="15.75" customHeight="1" x14ac:dyDescent="0.2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</row>
    <row r="681" spans="1:16" ht="15.75" customHeight="1" x14ac:dyDescent="0.2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</row>
    <row r="682" spans="1:16" ht="15.75" customHeight="1" x14ac:dyDescent="0.2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</row>
    <row r="683" spans="1:16" ht="15.75" customHeight="1" x14ac:dyDescent="0.2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</row>
    <row r="684" spans="1:16" ht="15.75" customHeight="1" x14ac:dyDescent="0.2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</row>
    <row r="685" spans="1:16" ht="15.75" customHeight="1" x14ac:dyDescent="0.2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</row>
    <row r="686" spans="1:16" ht="15.75" customHeight="1" x14ac:dyDescent="0.2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</row>
    <row r="687" spans="1:16" ht="15.75" customHeight="1" x14ac:dyDescent="0.2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</row>
    <row r="688" spans="1:16" ht="15.75" customHeight="1" x14ac:dyDescent="0.2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</row>
    <row r="689" spans="1:16" ht="15.75" customHeight="1" x14ac:dyDescent="0.2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</row>
    <row r="690" spans="1:16" ht="15.75" customHeight="1" x14ac:dyDescent="0.2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</row>
    <row r="691" spans="1:16" ht="15.75" customHeight="1" x14ac:dyDescent="0.2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</row>
    <row r="692" spans="1:16" ht="15.75" customHeight="1" x14ac:dyDescent="0.2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</row>
    <row r="693" spans="1:16" ht="15.75" customHeight="1" x14ac:dyDescent="0.2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</row>
    <row r="694" spans="1:16" ht="15.75" customHeight="1" x14ac:dyDescent="0.2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</row>
    <row r="695" spans="1:16" ht="15.75" customHeight="1" x14ac:dyDescent="0.2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</row>
    <row r="696" spans="1:16" ht="15.75" customHeight="1" x14ac:dyDescent="0.2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</row>
    <row r="697" spans="1:16" ht="15.75" customHeight="1" x14ac:dyDescent="0.2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</row>
    <row r="698" spans="1:16" ht="15.75" customHeight="1" x14ac:dyDescent="0.2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</row>
    <row r="699" spans="1:16" ht="15.75" customHeight="1" x14ac:dyDescent="0.2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</row>
    <row r="700" spans="1:16" ht="15.75" customHeight="1" x14ac:dyDescent="0.2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</row>
    <row r="701" spans="1:16" ht="15.75" customHeight="1" x14ac:dyDescent="0.2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</row>
    <row r="702" spans="1:16" ht="15.75" customHeight="1" x14ac:dyDescent="0.2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</row>
    <row r="703" spans="1:16" ht="15.75" customHeight="1" x14ac:dyDescent="0.2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</row>
    <row r="704" spans="1:16" ht="15.75" customHeight="1" x14ac:dyDescent="0.2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</row>
    <row r="705" spans="1:16" ht="15.75" customHeight="1" x14ac:dyDescent="0.2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</row>
    <row r="706" spans="1:16" ht="15.75" customHeight="1" x14ac:dyDescent="0.2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</row>
    <row r="707" spans="1:16" ht="15.75" customHeight="1" x14ac:dyDescent="0.2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</row>
    <row r="708" spans="1:16" ht="15.75" customHeight="1" x14ac:dyDescent="0.2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</row>
    <row r="709" spans="1:16" ht="15.75" customHeight="1" x14ac:dyDescent="0.2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</row>
    <row r="710" spans="1:16" ht="15.75" customHeight="1" x14ac:dyDescent="0.2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</row>
    <row r="711" spans="1:16" ht="15.75" customHeight="1" x14ac:dyDescent="0.2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</row>
    <row r="712" spans="1:16" ht="15.75" customHeight="1" x14ac:dyDescent="0.2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</row>
    <row r="713" spans="1:16" ht="15.75" customHeight="1" x14ac:dyDescent="0.2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</row>
    <row r="714" spans="1:16" ht="15.75" customHeight="1" x14ac:dyDescent="0.2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</row>
    <row r="715" spans="1:16" ht="15.75" customHeight="1" x14ac:dyDescent="0.2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</row>
    <row r="716" spans="1:16" ht="15.75" customHeight="1" x14ac:dyDescent="0.2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</row>
    <row r="717" spans="1:16" ht="15.75" customHeight="1" x14ac:dyDescent="0.2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</row>
    <row r="718" spans="1:16" ht="15.75" customHeight="1" x14ac:dyDescent="0.2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</row>
    <row r="719" spans="1:16" ht="15.75" customHeight="1" x14ac:dyDescent="0.2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</row>
    <row r="720" spans="1:16" ht="15.75" customHeight="1" x14ac:dyDescent="0.2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</row>
    <row r="721" spans="1:16" ht="15.75" customHeight="1" x14ac:dyDescent="0.2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</row>
    <row r="722" spans="1:16" ht="15.75" customHeight="1" x14ac:dyDescent="0.2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</row>
    <row r="723" spans="1:16" ht="15.75" customHeight="1" x14ac:dyDescent="0.2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</row>
    <row r="724" spans="1:16" ht="15.75" customHeight="1" x14ac:dyDescent="0.2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</row>
    <row r="725" spans="1:16" ht="15.75" customHeight="1" x14ac:dyDescent="0.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</row>
    <row r="726" spans="1:16" ht="15.75" customHeight="1" x14ac:dyDescent="0.2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</row>
    <row r="727" spans="1:16" ht="15.75" customHeight="1" x14ac:dyDescent="0.2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</row>
    <row r="728" spans="1:16" ht="15.75" customHeight="1" x14ac:dyDescent="0.2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</row>
    <row r="729" spans="1:16" ht="15.75" customHeight="1" x14ac:dyDescent="0.2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</row>
    <row r="730" spans="1:16" ht="15.75" customHeight="1" x14ac:dyDescent="0.2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</row>
    <row r="731" spans="1:16" ht="15.75" customHeight="1" x14ac:dyDescent="0.2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</row>
    <row r="732" spans="1:16" ht="15.75" customHeight="1" x14ac:dyDescent="0.2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</row>
    <row r="733" spans="1:16" ht="15.75" customHeight="1" x14ac:dyDescent="0.2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</row>
    <row r="734" spans="1:16" ht="15.75" customHeight="1" x14ac:dyDescent="0.2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</row>
    <row r="735" spans="1:16" ht="15.75" customHeight="1" x14ac:dyDescent="0.2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</row>
    <row r="736" spans="1:16" ht="15.75" customHeight="1" x14ac:dyDescent="0.2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</row>
    <row r="737" spans="1:16" ht="15.75" customHeight="1" x14ac:dyDescent="0.2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</row>
    <row r="738" spans="1:16" ht="15.75" customHeight="1" x14ac:dyDescent="0.2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</row>
    <row r="739" spans="1:16" ht="15.75" customHeight="1" x14ac:dyDescent="0.2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</row>
    <row r="740" spans="1:16" ht="15.75" customHeight="1" x14ac:dyDescent="0.2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</row>
    <row r="741" spans="1:16" ht="15.75" customHeight="1" x14ac:dyDescent="0.2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</row>
    <row r="742" spans="1:16" ht="15.75" customHeight="1" x14ac:dyDescent="0.2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</row>
    <row r="743" spans="1:16" ht="15.75" customHeight="1" x14ac:dyDescent="0.2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</row>
    <row r="744" spans="1:16" ht="15.75" customHeight="1" x14ac:dyDescent="0.2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</row>
    <row r="745" spans="1:16" ht="15.75" customHeight="1" x14ac:dyDescent="0.2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</row>
    <row r="746" spans="1:16" ht="15.75" customHeight="1" x14ac:dyDescent="0.2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</row>
    <row r="747" spans="1:16" ht="15.75" customHeight="1" x14ac:dyDescent="0.2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</row>
    <row r="748" spans="1:16" ht="15.75" customHeight="1" x14ac:dyDescent="0.2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</row>
    <row r="749" spans="1:16" ht="15.75" customHeight="1" x14ac:dyDescent="0.2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</row>
    <row r="750" spans="1:16" ht="15.75" customHeight="1" x14ac:dyDescent="0.2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</row>
    <row r="751" spans="1:16" ht="15.75" customHeight="1" x14ac:dyDescent="0.2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</row>
    <row r="752" spans="1:16" ht="15.75" customHeight="1" x14ac:dyDescent="0.2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</row>
    <row r="753" spans="1:16" ht="15.75" customHeight="1" x14ac:dyDescent="0.2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</row>
    <row r="754" spans="1:16" ht="15.75" customHeight="1" x14ac:dyDescent="0.2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</row>
    <row r="755" spans="1:16" ht="15.75" customHeight="1" x14ac:dyDescent="0.2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</row>
    <row r="756" spans="1:16" ht="15.75" customHeight="1" x14ac:dyDescent="0.2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</row>
    <row r="757" spans="1:16" ht="15.75" customHeight="1" x14ac:dyDescent="0.2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</row>
    <row r="758" spans="1:16" ht="15.75" customHeight="1" x14ac:dyDescent="0.2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</row>
    <row r="759" spans="1:16" ht="15.75" customHeight="1" x14ac:dyDescent="0.2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</row>
    <row r="760" spans="1:16" ht="15.75" customHeight="1" x14ac:dyDescent="0.2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</row>
    <row r="761" spans="1:16" ht="15.75" customHeight="1" x14ac:dyDescent="0.2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</row>
    <row r="762" spans="1:16" ht="15.75" customHeight="1" x14ac:dyDescent="0.2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</row>
    <row r="763" spans="1:16" ht="15.75" customHeight="1" x14ac:dyDescent="0.2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</row>
    <row r="764" spans="1:16" ht="15.75" customHeight="1" x14ac:dyDescent="0.2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</row>
    <row r="765" spans="1:16" ht="15.75" customHeight="1" x14ac:dyDescent="0.2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</row>
    <row r="766" spans="1:16" ht="15.75" customHeight="1" x14ac:dyDescent="0.2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</row>
    <row r="767" spans="1:16" ht="15.75" customHeight="1" x14ac:dyDescent="0.2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</row>
    <row r="768" spans="1:16" ht="15.75" customHeight="1" x14ac:dyDescent="0.2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</row>
    <row r="769" spans="1:16" ht="15.75" customHeight="1" x14ac:dyDescent="0.2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</row>
    <row r="770" spans="1:16" ht="15.75" customHeight="1" x14ac:dyDescent="0.2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</row>
    <row r="771" spans="1:16" ht="15.75" customHeight="1" x14ac:dyDescent="0.2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</row>
    <row r="772" spans="1:16" ht="15.75" customHeight="1" x14ac:dyDescent="0.2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</row>
    <row r="773" spans="1:16" ht="15.75" customHeight="1" x14ac:dyDescent="0.2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</row>
    <row r="774" spans="1:16" ht="15.75" customHeight="1" x14ac:dyDescent="0.2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</row>
    <row r="775" spans="1:16" ht="15.75" customHeight="1" x14ac:dyDescent="0.2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</row>
    <row r="776" spans="1:16" ht="15.75" customHeight="1" x14ac:dyDescent="0.2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</row>
    <row r="777" spans="1:16" ht="15.75" customHeight="1" x14ac:dyDescent="0.2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</row>
    <row r="778" spans="1:16" ht="15.75" customHeight="1" x14ac:dyDescent="0.2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</row>
    <row r="779" spans="1:16" ht="15.75" customHeight="1" x14ac:dyDescent="0.2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</row>
    <row r="780" spans="1:16" ht="15.75" customHeight="1" x14ac:dyDescent="0.2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</row>
    <row r="781" spans="1:16" ht="15.75" customHeight="1" x14ac:dyDescent="0.2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</row>
    <row r="782" spans="1:16" ht="15.75" customHeight="1" x14ac:dyDescent="0.2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</row>
    <row r="783" spans="1:16" ht="15.75" customHeight="1" x14ac:dyDescent="0.2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</row>
    <row r="784" spans="1:16" ht="15.75" customHeight="1" x14ac:dyDescent="0.2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</row>
    <row r="785" spans="1:16" ht="15.75" customHeight="1" x14ac:dyDescent="0.2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</row>
    <row r="786" spans="1:16" ht="15.75" customHeight="1" x14ac:dyDescent="0.2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</row>
    <row r="787" spans="1:16" ht="15.75" customHeight="1" x14ac:dyDescent="0.2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</row>
    <row r="788" spans="1:16" ht="15.75" customHeight="1" x14ac:dyDescent="0.2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</row>
    <row r="789" spans="1:16" ht="15.75" customHeight="1" x14ac:dyDescent="0.2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</row>
    <row r="790" spans="1:16" ht="15.75" customHeight="1" x14ac:dyDescent="0.2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</row>
    <row r="791" spans="1:16" ht="15.75" customHeight="1" x14ac:dyDescent="0.2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</row>
    <row r="792" spans="1:16" ht="15.75" customHeight="1" x14ac:dyDescent="0.2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</row>
    <row r="793" spans="1:16" ht="15.75" customHeight="1" x14ac:dyDescent="0.2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</row>
    <row r="794" spans="1:16" ht="15.75" customHeight="1" x14ac:dyDescent="0.2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</row>
    <row r="795" spans="1:16" ht="15.75" customHeight="1" x14ac:dyDescent="0.2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</row>
    <row r="796" spans="1:16" ht="15.75" customHeight="1" x14ac:dyDescent="0.2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</row>
    <row r="797" spans="1:16" ht="15.75" customHeight="1" x14ac:dyDescent="0.2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</row>
    <row r="798" spans="1:16" ht="15.75" customHeight="1" x14ac:dyDescent="0.2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</row>
    <row r="799" spans="1:16" ht="15.75" customHeight="1" x14ac:dyDescent="0.2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</row>
    <row r="800" spans="1:16" ht="15.75" customHeight="1" x14ac:dyDescent="0.2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</row>
    <row r="801" spans="1:16" ht="15.75" customHeight="1" x14ac:dyDescent="0.2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</row>
    <row r="802" spans="1:16" ht="15.75" customHeight="1" x14ac:dyDescent="0.2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</row>
    <row r="803" spans="1:16" ht="15.75" customHeight="1" x14ac:dyDescent="0.2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</row>
    <row r="804" spans="1:16" ht="15.75" customHeight="1" x14ac:dyDescent="0.2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</row>
    <row r="805" spans="1:16" ht="15.75" customHeight="1" x14ac:dyDescent="0.2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</row>
    <row r="806" spans="1:16" ht="15.75" customHeight="1" x14ac:dyDescent="0.2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</row>
    <row r="807" spans="1:16" ht="15.75" customHeight="1" x14ac:dyDescent="0.2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</row>
    <row r="808" spans="1:16" ht="15.75" customHeight="1" x14ac:dyDescent="0.2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</row>
    <row r="809" spans="1:16" ht="15.75" customHeight="1" x14ac:dyDescent="0.2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</row>
    <row r="810" spans="1:16" ht="15.75" customHeight="1" x14ac:dyDescent="0.2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</row>
    <row r="811" spans="1:16" ht="15.75" customHeight="1" x14ac:dyDescent="0.2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</row>
    <row r="812" spans="1:16" ht="15.75" customHeight="1" x14ac:dyDescent="0.2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</row>
    <row r="813" spans="1:16" ht="15.75" customHeight="1" x14ac:dyDescent="0.2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</row>
    <row r="814" spans="1:16" ht="15.75" customHeight="1" x14ac:dyDescent="0.2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</row>
    <row r="815" spans="1:16" ht="15.75" customHeight="1" x14ac:dyDescent="0.2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</row>
    <row r="816" spans="1:16" ht="15.75" customHeight="1" x14ac:dyDescent="0.2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</row>
    <row r="817" spans="1:16" ht="15.75" customHeight="1" x14ac:dyDescent="0.2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</row>
    <row r="818" spans="1:16" ht="15.75" customHeight="1" x14ac:dyDescent="0.2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</row>
    <row r="819" spans="1:16" ht="15.75" customHeight="1" x14ac:dyDescent="0.2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</row>
    <row r="820" spans="1:16" ht="15.75" customHeight="1" x14ac:dyDescent="0.2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</row>
    <row r="821" spans="1:16" ht="15.75" customHeight="1" x14ac:dyDescent="0.2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</row>
    <row r="822" spans="1:16" ht="15.75" customHeight="1" x14ac:dyDescent="0.2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</row>
    <row r="823" spans="1:16" ht="15.75" customHeight="1" x14ac:dyDescent="0.2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</row>
    <row r="824" spans="1:16" ht="15.75" customHeight="1" x14ac:dyDescent="0.2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</row>
    <row r="825" spans="1:16" ht="15.75" customHeight="1" x14ac:dyDescent="0.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</row>
    <row r="826" spans="1:16" ht="15.75" customHeight="1" x14ac:dyDescent="0.2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</row>
    <row r="827" spans="1:16" ht="15.75" customHeight="1" x14ac:dyDescent="0.2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</row>
    <row r="828" spans="1:16" ht="15.75" customHeight="1" x14ac:dyDescent="0.2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</row>
    <row r="829" spans="1:16" ht="15.75" customHeight="1" x14ac:dyDescent="0.2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</row>
    <row r="830" spans="1:16" ht="15.75" customHeight="1" x14ac:dyDescent="0.2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</row>
    <row r="831" spans="1:16" ht="15.75" customHeight="1" x14ac:dyDescent="0.2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</row>
    <row r="832" spans="1:16" ht="15.75" customHeight="1" x14ac:dyDescent="0.2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</row>
    <row r="833" spans="1:16" ht="15.75" customHeight="1" x14ac:dyDescent="0.2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</row>
    <row r="834" spans="1:16" ht="15.75" customHeight="1" x14ac:dyDescent="0.2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</row>
    <row r="835" spans="1:16" ht="15.75" customHeight="1" x14ac:dyDescent="0.2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</row>
    <row r="836" spans="1:16" ht="15.75" customHeight="1" x14ac:dyDescent="0.2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</row>
    <row r="837" spans="1:16" ht="15.75" customHeight="1" x14ac:dyDescent="0.2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</row>
    <row r="838" spans="1:16" ht="15.75" customHeight="1" x14ac:dyDescent="0.2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</row>
    <row r="839" spans="1:16" ht="15.75" customHeight="1" x14ac:dyDescent="0.2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</row>
    <row r="840" spans="1:16" ht="15.75" customHeight="1" x14ac:dyDescent="0.2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</row>
    <row r="841" spans="1:16" ht="15.75" customHeight="1" x14ac:dyDescent="0.2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</row>
    <row r="842" spans="1:16" ht="15.75" customHeight="1" x14ac:dyDescent="0.2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</row>
    <row r="843" spans="1:16" ht="15.75" customHeight="1" x14ac:dyDescent="0.2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</row>
    <row r="844" spans="1:16" ht="15.75" customHeight="1" x14ac:dyDescent="0.2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</row>
    <row r="845" spans="1:16" ht="15.75" customHeight="1" x14ac:dyDescent="0.2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</row>
    <row r="846" spans="1:16" ht="15.75" customHeight="1" x14ac:dyDescent="0.2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</row>
    <row r="847" spans="1:16" ht="15.75" customHeight="1" x14ac:dyDescent="0.2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</row>
    <row r="848" spans="1:16" ht="15.75" customHeight="1" x14ac:dyDescent="0.2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</row>
    <row r="849" spans="1:16" ht="15.75" customHeight="1" x14ac:dyDescent="0.2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</row>
    <row r="850" spans="1:16" ht="15.75" customHeight="1" x14ac:dyDescent="0.2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</row>
    <row r="851" spans="1:16" ht="15.75" customHeight="1" x14ac:dyDescent="0.2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</row>
    <row r="852" spans="1:16" ht="15.75" customHeight="1" x14ac:dyDescent="0.2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</row>
    <row r="853" spans="1:16" ht="15.75" customHeight="1" x14ac:dyDescent="0.2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</row>
    <row r="854" spans="1:16" ht="15.75" customHeight="1" x14ac:dyDescent="0.2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</row>
    <row r="855" spans="1:16" ht="15.75" customHeight="1" x14ac:dyDescent="0.2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</row>
    <row r="856" spans="1:16" ht="15.75" customHeight="1" x14ac:dyDescent="0.2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</row>
    <row r="857" spans="1:16" ht="15.75" customHeight="1" x14ac:dyDescent="0.2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</row>
    <row r="858" spans="1:16" ht="15.75" customHeight="1" x14ac:dyDescent="0.2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</row>
    <row r="859" spans="1:16" ht="15.75" customHeight="1" x14ac:dyDescent="0.2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</row>
    <row r="860" spans="1:16" ht="15.75" customHeight="1" x14ac:dyDescent="0.2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</row>
    <row r="861" spans="1:16" ht="15.75" customHeight="1" x14ac:dyDescent="0.2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</row>
    <row r="862" spans="1:16" ht="15.75" customHeight="1" x14ac:dyDescent="0.2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</row>
    <row r="863" spans="1:16" ht="15.75" customHeight="1" x14ac:dyDescent="0.2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</row>
    <row r="864" spans="1:16" ht="15.75" customHeight="1" x14ac:dyDescent="0.2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</row>
    <row r="865" spans="1:16" ht="15.75" customHeight="1" x14ac:dyDescent="0.2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</row>
    <row r="866" spans="1:16" ht="15.75" customHeight="1" x14ac:dyDescent="0.2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</row>
    <row r="867" spans="1:16" ht="15.75" customHeight="1" x14ac:dyDescent="0.2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</row>
    <row r="868" spans="1:16" ht="15.75" customHeight="1" x14ac:dyDescent="0.2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</row>
    <row r="869" spans="1:16" ht="15.75" customHeight="1" x14ac:dyDescent="0.2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</row>
    <row r="870" spans="1:16" ht="15.75" customHeight="1" x14ac:dyDescent="0.2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</row>
    <row r="871" spans="1:16" ht="15.75" customHeight="1" x14ac:dyDescent="0.2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</row>
    <row r="872" spans="1:16" ht="15.75" customHeight="1" x14ac:dyDescent="0.2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</row>
    <row r="873" spans="1:16" ht="15.75" customHeight="1" x14ac:dyDescent="0.2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</row>
    <row r="874" spans="1:16" ht="15.75" customHeight="1" x14ac:dyDescent="0.2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</row>
    <row r="875" spans="1:16" ht="15.75" customHeight="1" x14ac:dyDescent="0.2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</row>
    <row r="876" spans="1:16" ht="15.75" customHeight="1" x14ac:dyDescent="0.2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</row>
    <row r="877" spans="1:16" ht="15.75" customHeight="1" x14ac:dyDescent="0.2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</row>
    <row r="878" spans="1:16" ht="15.75" customHeight="1" x14ac:dyDescent="0.2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</row>
    <row r="879" spans="1:16" ht="15.75" customHeight="1" x14ac:dyDescent="0.2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</row>
    <row r="880" spans="1:16" ht="15.75" customHeight="1" x14ac:dyDescent="0.2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</row>
    <row r="881" spans="1:16" ht="15.75" customHeight="1" x14ac:dyDescent="0.2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</row>
    <row r="882" spans="1:16" ht="15.75" customHeight="1" x14ac:dyDescent="0.2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</row>
    <row r="883" spans="1:16" ht="15.75" customHeight="1" x14ac:dyDescent="0.2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</row>
    <row r="884" spans="1:16" ht="15.75" customHeight="1" x14ac:dyDescent="0.2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</row>
    <row r="885" spans="1:16" ht="15.75" customHeight="1" x14ac:dyDescent="0.2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</row>
    <row r="886" spans="1:16" ht="15.75" customHeight="1" x14ac:dyDescent="0.2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</row>
    <row r="887" spans="1:16" ht="15.75" customHeight="1" x14ac:dyDescent="0.2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</row>
    <row r="888" spans="1:16" ht="15.75" customHeight="1" x14ac:dyDescent="0.2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</row>
    <row r="889" spans="1:16" ht="15.75" customHeight="1" x14ac:dyDescent="0.2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</row>
    <row r="890" spans="1:16" ht="15.75" customHeight="1" x14ac:dyDescent="0.2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</row>
    <row r="891" spans="1:16" ht="15.75" customHeight="1" x14ac:dyDescent="0.2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</row>
    <row r="892" spans="1:16" ht="15.75" customHeight="1" x14ac:dyDescent="0.2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</row>
    <row r="893" spans="1:16" ht="15.75" customHeight="1" x14ac:dyDescent="0.2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</row>
    <row r="894" spans="1:16" ht="15.75" customHeight="1" x14ac:dyDescent="0.2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</row>
    <row r="895" spans="1:16" ht="15.75" customHeight="1" x14ac:dyDescent="0.2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</row>
    <row r="896" spans="1:16" ht="15.75" customHeight="1" x14ac:dyDescent="0.25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</row>
    <row r="897" spans="1:16" ht="15.75" customHeight="1" x14ac:dyDescent="0.25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</row>
    <row r="898" spans="1:16" ht="15.75" customHeight="1" x14ac:dyDescent="0.25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</row>
    <row r="899" spans="1:16" ht="15.75" customHeight="1" x14ac:dyDescent="0.25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</row>
    <row r="900" spans="1:16" ht="15.75" customHeight="1" x14ac:dyDescent="0.25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</row>
    <row r="901" spans="1:16" ht="15.75" customHeight="1" x14ac:dyDescent="0.25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</row>
    <row r="902" spans="1:16" ht="15.75" customHeight="1" x14ac:dyDescent="0.25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</row>
    <row r="903" spans="1:16" ht="15.75" customHeight="1" x14ac:dyDescent="0.25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</row>
    <row r="904" spans="1:16" ht="15.75" customHeight="1" x14ac:dyDescent="0.25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</row>
    <row r="905" spans="1:16" ht="15.75" customHeight="1" x14ac:dyDescent="0.2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</row>
    <row r="906" spans="1:16" ht="15.75" customHeight="1" x14ac:dyDescent="0.25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</row>
    <row r="907" spans="1:16" ht="15.75" customHeight="1" x14ac:dyDescent="0.25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</row>
    <row r="908" spans="1:16" ht="15.75" customHeight="1" x14ac:dyDescent="0.25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</row>
    <row r="909" spans="1:16" ht="15.75" customHeight="1" x14ac:dyDescent="0.25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</row>
    <row r="910" spans="1:16" ht="15.75" customHeight="1" x14ac:dyDescent="0.25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</row>
    <row r="911" spans="1:16" ht="15.75" customHeight="1" x14ac:dyDescent="0.25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</row>
    <row r="912" spans="1:16" ht="15.75" customHeight="1" x14ac:dyDescent="0.25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</row>
    <row r="913" spans="1:16" ht="15.75" customHeight="1" x14ac:dyDescent="0.25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</row>
    <row r="914" spans="1:16" ht="15.75" customHeight="1" x14ac:dyDescent="0.25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</row>
    <row r="915" spans="1:16" ht="15.75" customHeight="1" x14ac:dyDescent="0.2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</row>
    <row r="916" spans="1:16" ht="15.75" customHeight="1" x14ac:dyDescent="0.25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</row>
    <row r="917" spans="1:16" ht="15.75" customHeight="1" x14ac:dyDescent="0.25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</row>
    <row r="918" spans="1:16" ht="15.75" customHeight="1" x14ac:dyDescent="0.25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</row>
    <row r="919" spans="1:16" ht="15.75" customHeight="1" x14ac:dyDescent="0.25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</row>
    <row r="920" spans="1:16" ht="15.75" customHeight="1" x14ac:dyDescent="0.25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</row>
    <row r="921" spans="1:16" ht="15.75" customHeight="1" x14ac:dyDescent="0.25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</row>
    <row r="922" spans="1:16" ht="15.75" customHeight="1" x14ac:dyDescent="0.25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</row>
    <row r="923" spans="1:16" ht="15.75" customHeight="1" x14ac:dyDescent="0.25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</row>
    <row r="924" spans="1:16" ht="15.75" customHeight="1" x14ac:dyDescent="0.25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</row>
    <row r="925" spans="1:16" ht="15.75" customHeight="1" x14ac:dyDescent="0.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</row>
    <row r="926" spans="1:16" ht="15.75" customHeight="1" x14ac:dyDescent="0.25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</row>
    <row r="927" spans="1:16" ht="15.75" customHeight="1" x14ac:dyDescent="0.25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</row>
    <row r="928" spans="1:16" ht="15.75" customHeight="1" x14ac:dyDescent="0.25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</row>
    <row r="929" spans="1:16" ht="15.75" customHeight="1" x14ac:dyDescent="0.25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</row>
    <row r="930" spans="1:16" ht="15.75" customHeight="1" x14ac:dyDescent="0.25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</row>
    <row r="931" spans="1:16" ht="15.75" customHeight="1" x14ac:dyDescent="0.25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</row>
    <row r="932" spans="1:16" ht="15.75" customHeight="1" x14ac:dyDescent="0.25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</row>
    <row r="933" spans="1:16" ht="15.75" customHeight="1" x14ac:dyDescent="0.25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</row>
    <row r="934" spans="1:16" ht="15.75" customHeight="1" x14ac:dyDescent="0.25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</row>
    <row r="935" spans="1:16" ht="15.75" customHeight="1" x14ac:dyDescent="0.2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</row>
    <row r="936" spans="1:16" ht="15.75" customHeight="1" x14ac:dyDescent="0.25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</row>
    <row r="937" spans="1:16" ht="15.75" customHeight="1" x14ac:dyDescent="0.25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</row>
    <row r="938" spans="1:16" ht="15.75" customHeight="1" x14ac:dyDescent="0.25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</row>
    <row r="939" spans="1:16" ht="15.75" customHeight="1" x14ac:dyDescent="0.25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</row>
    <row r="940" spans="1:16" ht="15.75" customHeight="1" x14ac:dyDescent="0.25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</row>
    <row r="941" spans="1:16" ht="15.75" customHeight="1" x14ac:dyDescent="0.25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</row>
    <row r="942" spans="1:16" ht="15.75" customHeight="1" x14ac:dyDescent="0.25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</row>
    <row r="943" spans="1:16" ht="15.75" customHeight="1" x14ac:dyDescent="0.25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</row>
    <row r="944" spans="1:16" ht="15.75" customHeight="1" x14ac:dyDescent="0.25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</row>
    <row r="945" spans="1:16" ht="15.75" customHeight="1" x14ac:dyDescent="0.2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</row>
    <row r="946" spans="1:16" ht="15.75" customHeight="1" x14ac:dyDescent="0.25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</row>
    <row r="947" spans="1:16" ht="15.75" customHeight="1" x14ac:dyDescent="0.25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</row>
    <row r="948" spans="1:16" ht="15.75" customHeight="1" x14ac:dyDescent="0.25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</row>
    <row r="949" spans="1:16" ht="15.75" customHeight="1" x14ac:dyDescent="0.25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</row>
    <row r="950" spans="1:16" ht="15.75" customHeight="1" x14ac:dyDescent="0.25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</row>
    <row r="951" spans="1:16" ht="15.75" customHeight="1" x14ac:dyDescent="0.25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</row>
    <row r="952" spans="1:16" ht="15.75" customHeight="1" x14ac:dyDescent="0.25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</row>
    <row r="953" spans="1:16" ht="15.75" customHeight="1" x14ac:dyDescent="0.25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</row>
    <row r="954" spans="1:16" ht="15.75" customHeight="1" x14ac:dyDescent="0.25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</row>
    <row r="955" spans="1:16" ht="15.75" customHeight="1" x14ac:dyDescent="0.2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</row>
    <row r="956" spans="1:16" ht="15.75" customHeight="1" x14ac:dyDescent="0.25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</row>
    <row r="957" spans="1:16" ht="15.75" customHeight="1" x14ac:dyDescent="0.25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</row>
    <row r="958" spans="1:16" ht="15.75" customHeight="1" x14ac:dyDescent="0.25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</row>
    <row r="959" spans="1:16" ht="15.75" customHeight="1" x14ac:dyDescent="0.25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</row>
    <row r="960" spans="1:16" ht="15.75" customHeight="1" x14ac:dyDescent="0.25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</row>
    <row r="961" spans="1:16" ht="15.75" customHeight="1" x14ac:dyDescent="0.25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</row>
    <row r="962" spans="1:16" ht="15.75" customHeight="1" x14ac:dyDescent="0.25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</row>
    <row r="963" spans="1:16" ht="15.75" customHeight="1" x14ac:dyDescent="0.25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</row>
    <row r="964" spans="1:16" ht="15.75" customHeight="1" x14ac:dyDescent="0.25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</row>
    <row r="965" spans="1:16" ht="15.75" customHeight="1" x14ac:dyDescent="0.2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</row>
    <row r="966" spans="1:16" ht="15.75" customHeight="1" x14ac:dyDescent="0.25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</row>
    <row r="967" spans="1:16" ht="15.75" customHeight="1" x14ac:dyDescent="0.25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</row>
    <row r="968" spans="1:16" ht="15.75" customHeight="1" x14ac:dyDescent="0.25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</row>
    <row r="969" spans="1:16" ht="15.75" customHeight="1" x14ac:dyDescent="0.25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</row>
    <row r="970" spans="1:16" ht="15.75" customHeight="1" x14ac:dyDescent="0.25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</row>
    <row r="971" spans="1:16" ht="15.75" customHeight="1" x14ac:dyDescent="0.25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</row>
    <row r="972" spans="1:16" ht="15.75" customHeight="1" x14ac:dyDescent="0.25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</row>
    <row r="973" spans="1:16" ht="15.75" customHeight="1" x14ac:dyDescent="0.25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</row>
    <row r="974" spans="1:16" ht="15.75" customHeight="1" x14ac:dyDescent="0.25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</row>
    <row r="975" spans="1:16" ht="15.75" customHeight="1" x14ac:dyDescent="0.2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</row>
    <row r="976" spans="1:16" ht="15.75" customHeight="1" x14ac:dyDescent="0.25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</row>
    <row r="977" spans="1:16" ht="15.75" customHeight="1" x14ac:dyDescent="0.25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</row>
    <row r="978" spans="1:16" ht="15.75" customHeight="1" x14ac:dyDescent="0.25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</row>
    <row r="979" spans="1:16" ht="15.75" customHeight="1" x14ac:dyDescent="0.25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</row>
    <row r="980" spans="1:16" ht="15.75" customHeight="1" x14ac:dyDescent="0.25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</row>
    <row r="981" spans="1:16" ht="15.75" customHeight="1" x14ac:dyDescent="0.25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</row>
    <row r="982" spans="1:16" ht="15.75" customHeight="1" x14ac:dyDescent="0.25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</row>
    <row r="983" spans="1:16" ht="15.75" customHeight="1" x14ac:dyDescent="0.25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</row>
    <row r="984" spans="1:16" ht="15.75" customHeight="1" x14ac:dyDescent="0.25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</row>
    <row r="985" spans="1:16" ht="15.75" customHeight="1" x14ac:dyDescent="0.2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</row>
    <row r="986" spans="1:16" ht="15.75" customHeight="1" x14ac:dyDescent="0.25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</row>
    <row r="987" spans="1:16" ht="15.75" customHeight="1" x14ac:dyDescent="0.25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</row>
    <row r="988" spans="1:16" ht="15.75" customHeight="1" x14ac:dyDescent="0.25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</row>
    <row r="989" spans="1:16" ht="15.75" customHeight="1" x14ac:dyDescent="0.25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</row>
    <row r="990" spans="1:16" ht="15.75" customHeight="1" x14ac:dyDescent="0.25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</row>
    <row r="991" spans="1:16" ht="15.75" customHeight="1" x14ac:dyDescent="0.25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</row>
    <row r="992" spans="1:16" ht="15.75" customHeight="1" x14ac:dyDescent="0.25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</row>
    <row r="993" spans="1:16" ht="15.75" customHeight="1" x14ac:dyDescent="0.25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</row>
    <row r="994" spans="1:16" ht="15.75" customHeight="1" x14ac:dyDescent="0.25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</row>
    <row r="995" spans="1:16" ht="15.75" customHeight="1" x14ac:dyDescent="0.2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</row>
    <row r="996" spans="1:16" ht="15.75" customHeight="1" x14ac:dyDescent="0.25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</row>
    <row r="997" spans="1:16" ht="15.75" customHeight="1" x14ac:dyDescent="0.25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</row>
    <row r="998" spans="1:16" ht="15.75" customHeight="1" x14ac:dyDescent="0.25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</row>
    <row r="999" spans="1:16" ht="15.75" customHeight="1" x14ac:dyDescent="0.25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</row>
    <row r="1000" spans="1:16" ht="15.75" customHeight="1" x14ac:dyDescent="0.25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</row>
  </sheetData>
  <mergeCells count="15">
    <mergeCell ref="A7:A8"/>
    <mergeCell ref="B7:B8"/>
    <mergeCell ref="C7:C8"/>
    <mergeCell ref="A13:B13"/>
    <mergeCell ref="M7:M8"/>
    <mergeCell ref="I7:I8"/>
    <mergeCell ref="J7:J8"/>
    <mergeCell ref="K7:K8"/>
    <mergeCell ref="L7:L8"/>
    <mergeCell ref="A9:C9"/>
    <mergeCell ref="C3:D3"/>
    <mergeCell ref="C4:D4"/>
    <mergeCell ref="C5:D5"/>
    <mergeCell ref="F5:H5"/>
    <mergeCell ref="D7:H7"/>
  </mergeCells>
  <conditionalFormatting sqref="D10:H10">
    <cfRule type="cellIs" dxfId="27" priority="1" operator="lessThan">
      <formula>$I$10-3</formula>
    </cfRule>
  </conditionalFormatting>
  <conditionalFormatting sqref="D10:H10">
    <cfRule type="cellIs" dxfId="26" priority="2" operator="greaterThan">
      <formula>$I$10+3</formula>
    </cfRule>
  </conditionalFormatting>
  <conditionalFormatting sqref="D11:H11">
    <cfRule type="cellIs" dxfId="25" priority="3" operator="lessThan">
      <formula>$I$11-3</formula>
    </cfRule>
  </conditionalFormatting>
  <conditionalFormatting sqref="D11:H11">
    <cfRule type="cellIs" dxfId="24" priority="4" operator="greaterThan">
      <formula>$I$11+3</formula>
    </cfRule>
  </conditionalFormatting>
  <conditionalFormatting sqref="D12:H12">
    <cfRule type="cellIs" dxfId="23" priority="5" operator="lessThan">
      <formula>$I$12-3</formula>
    </cfRule>
  </conditionalFormatting>
  <conditionalFormatting sqref="D12:H12">
    <cfRule type="cellIs" dxfId="22" priority="6" operator="greaterThan">
      <formula>$I$12+3</formula>
    </cfRule>
  </conditionalFormatting>
  <conditionalFormatting sqref="D14:H14">
    <cfRule type="cellIs" dxfId="21" priority="7" operator="lessThan">
      <formula>$I$14-3</formula>
    </cfRule>
  </conditionalFormatting>
  <conditionalFormatting sqref="D14:H14">
    <cfRule type="cellIs" dxfId="20" priority="8" operator="greaterThan">
      <formula>$I$14+3</formula>
    </cfRule>
  </conditionalFormatting>
  <conditionalFormatting sqref="D15:H15">
    <cfRule type="cellIs" dxfId="19" priority="9" operator="lessThan">
      <formula>$I$15-3</formula>
    </cfRule>
  </conditionalFormatting>
  <conditionalFormatting sqref="D15:H15">
    <cfRule type="cellIs" dxfId="18" priority="10" operator="greaterThan">
      <formula>$I$15+3</formula>
    </cfRule>
  </conditionalFormatting>
  <pageMargins left="0.70866141732283472" right="0.70866141732283472" top="0.74803149606299213" bottom="0.74803149606299213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1000"/>
  <sheetViews>
    <sheetView zoomScale="90" zoomScaleNormal="90" workbookViewId="0">
      <selection activeCell="A24" sqref="A24"/>
    </sheetView>
  </sheetViews>
  <sheetFormatPr defaultColWidth="14.42578125" defaultRowHeight="15" customHeight="1" x14ac:dyDescent="0.25"/>
  <cols>
    <col min="1" max="1" width="23.28515625" customWidth="1"/>
    <col min="2" max="2" width="10.42578125" customWidth="1"/>
    <col min="3" max="3" width="9.5703125" customWidth="1"/>
    <col min="4" max="4" width="9.140625" customWidth="1"/>
    <col min="5" max="5" width="9.85546875" customWidth="1"/>
    <col min="6" max="6" width="11.140625" customWidth="1"/>
    <col min="7" max="8" width="9.140625" customWidth="1"/>
    <col min="9" max="9" width="10.140625" customWidth="1"/>
    <col min="10" max="11" width="9.5703125" customWidth="1"/>
    <col min="12" max="12" width="11.42578125" customWidth="1"/>
    <col min="13" max="13" width="10.42578125" customWidth="1"/>
    <col min="14" max="14" width="5.42578125" customWidth="1"/>
    <col min="15" max="15" width="23.140625" customWidth="1"/>
    <col min="16" max="34" width="8.85546875" customWidth="1"/>
  </cols>
  <sheetData>
    <row r="1" spans="1:34" ht="23.25" customHeight="1" x14ac:dyDescent="0.35">
      <c r="A1" s="30"/>
      <c r="B1" s="31"/>
      <c r="C1" s="31"/>
      <c r="D1" s="31"/>
      <c r="E1" s="31"/>
      <c r="F1" s="31"/>
      <c r="G1" s="31"/>
      <c r="H1" s="31"/>
      <c r="I1" s="32"/>
      <c r="J1" s="31"/>
      <c r="K1" s="31"/>
      <c r="L1" s="31"/>
      <c r="M1" s="33"/>
      <c r="N1" s="30"/>
      <c r="O1" s="30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23.25" customHeight="1" x14ac:dyDescent="0.35">
      <c r="A2" s="35"/>
      <c r="B2" s="117" t="s">
        <v>187</v>
      </c>
      <c r="C2" s="31"/>
      <c r="D2" s="31"/>
      <c r="E2" s="31"/>
      <c r="F2" s="31"/>
      <c r="G2" s="31"/>
      <c r="H2" s="31"/>
      <c r="I2" s="32"/>
      <c r="J2" s="31"/>
      <c r="K2" s="31"/>
      <c r="L2" s="31"/>
      <c r="M2" s="33"/>
      <c r="N2" s="30"/>
      <c r="O2" s="30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4" ht="15.75" customHeight="1" x14ac:dyDescent="0.35">
      <c r="A3" s="30"/>
      <c r="B3" s="31"/>
      <c r="C3" s="31"/>
      <c r="D3" s="31"/>
      <c r="E3" s="31"/>
      <c r="F3" s="31"/>
      <c r="G3" s="31"/>
      <c r="H3" s="31"/>
      <c r="I3" s="32"/>
      <c r="J3" s="31"/>
      <c r="K3" s="31"/>
      <c r="L3" s="31"/>
      <c r="M3" s="33"/>
      <c r="N3" s="30"/>
      <c r="O3" s="30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4" ht="39" customHeight="1" x14ac:dyDescent="0.25">
      <c r="A4" s="36" t="s">
        <v>65</v>
      </c>
      <c r="B4" s="36" t="s">
        <v>36</v>
      </c>
      <c r="C4" s="36" t="s">
        <v>20</v>
      </c>
      <c r="D4" s="36" t="s">
        <v>66</v>
      </c>
      <c r="E4" s="36" t="s">
        <v>36</v>
      </c>
      <c r="F4" s="36" t="s">
        <v>66</v>
      </c>
      <c r="G4" s="140" t="s">
        <v>20</v>
      </c>
      <c r="H4" s="134"/>
      <c r="I4" s="36" t="s">
        <v>36</v>
      </c>
      <c r="J4" s="36" t="s">
        <v>36</v>
      </c>
      <c r="K4" s="36" t="s">
        <v>20</v>
      </c>
      <c r="L4" s="36" t="s">
        <v>66</v>
      </c>
      <c r="M4" s="37"/>
      <c r="N4" s="38"/>
      <c r="O4" s="30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4" ht="27" customHeight="1" x14ac:dyDescent="0.25">
      <c r="A5" s="153" t="s">
        <v>67</v>
      </c>
      <c r="B5" s="146"/>
      <c r="C5" s="147"/>
      <c r="D5" s="148"/>
      <c r="E5" s="153" t="s">
        <v>68</v>
      </c>
      <c r="F5" s="153" t="s">
        <v>69</v>
      </c>
      <c r="G5" s="141" t="s">
        <v>70</v>
      </c>
      <c r="H5" s="134"/>
      <c r="I5" s="142"/>
      <c r="J5" s="146"/>
      <c r="K5" s="147"/>
      <c r="L5" s="148"/>
      <c r="M5" s="143" t="s">
        <v>71</v>
      </c>
      <c r="N5" s="145" t="s">
        <v>72</v>
      </c>
      <c r="O5" s="30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</row>
    <row r="6" spans="1:34" ht="23.25" customHeight="1" x14ac:dyDescent="0.25">
      <c r="A6" s="129"/>
      <c r="B6" s="149"/>
      <c r="C6" s="150"/>
      <c r="D6" s="144"/>
      <c r="E6" s="129"/>
      <c r="F6" s="129"/>
      <c r="G6" s="40" t="s">
        <v>73</v>
      </c>
      <c r="H6" s="40" t="s">
        <v>74</v>
      </c>
      <c r="I6" s="40" t="s">
        <v>75</v>
      </c>
      <c r="J6" s="149"/>
      <c r="K6" s="150"/>
      <c r="L6" s="144"/>
      <c r="M6" s="144"/>
      <c r="N6" s="129"/>
      <c r="O6" s="30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</row>
    <row r="7" spans="1:34" ht="23.25" customHeight="1" x14ac:dyDescent="0.25">
      <c r="A7" s="41"/>
      <c r="B7" s="152">
        <v>30</v>
      </c>
      <c r="C7" s="134"/>
      <c r="D7" s="142"/>
      <c r="E7" s="42">
        <v>5</v>
      </c>
      <c r="F7" s="42">
        <v>5</v>
      </c>
      <c r="G7" s="42">
        <v>5</v>
      </c>
      <c r="H7" s="42">
        <v>5</v>
      </c>
      <c r="I7" s="42">
        <v>5</v>
      </c>
      <c r="J7" s="151">
        <v>20</v>
      </c>
      <c r="K7" s="150"/>
      <c r="L7" s="144"/>
      <c r="M7" s="43">
        <v>55</v>
      </c>
      <c r="N7" s="44"/>
      <c r="O7" s="30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spans="1:34" ht="23.25" customHeight="1" x14ac:dyDescent="0.25">
      <c r="A8" s="122" t="s">
        <v>76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  <c r="N8" s="47"/>
      <c r="O8" s="30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</row>
    <row r="9" spans="1:34" ht="15.75" customHeight="1" x14ac:dyDescent="0.25">
      <c r="A9" s="111" t="s">
        <v>188</v>
      </c>
      <c r="B9" s="118">
        <v>30</v>
      </c>
      <c r="C9" s="48">
        <v>28</v>
      </c>
      <c r="D9" s="48">
        <v>28</v>
      </c>
      <c r="E9" s="48">
        <v>4</v>
      </c>
      <c r="F9" s="48">
        <v>3</v>
      </c>
      <c r="G9" s="48">
        <v>4</v>
      </c>
      <c r="H9" s="48">
        <v>4</v>
      </c>
      <c r="I9" s="48">
        <v>4</v>
      </c>
      <c r="J9" s="48"/>
      <c r="K9" s="48"/>
      <c r="L9" s="48"/>
      <c r="M9" s="46">
        <f t="shared" ref="M9:M11" si="0">(B9+C9+D9)/3+E9+F9+G9+H9+I9-(J9+K9+L9)/3</f>
        <v>47.666666666666671</v>
      </c>
      <c r="N9" s="49">
        <v>3</v>
      </c>
      <c r="O9" s="30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</row>
    <row r="10" spans="1:34" ht="15.75" customHeight="1" x14ac:dyDescent="0.25">
      <c r="A10" s="111" t="s">
        <v>160</v>
      </c>
      <c r="B10" s="118">
        <v>29</v>
      </c>
      <c r="C10" s="48">
        <v>29</v>
      </c>
      <c r="D10" s="48">
        <v>29</v>
      </c>
      <c r="E10" s="48">
        <v>4</v>
      </c>
      <c r="F10" s="48">
        <v>4</v>
      </c>
      <c r="G10" s="48">
        <v>4</v>
      </c>
      <c r="H10" s="48">
        <v>5</v>
      </c>
      <c r="I10" s="48">
        <v>3</v>
      </c>
      <c r="J10" s="48"/>
      <c r="K10" s="48"/>
      <c r="L10" s="48"/>
      <c r="M10" s="46">
        <f t="shared" si="0"/>
        <v>49</v>
      </c>
      <c r="N10" s="49">
        <v>1</v>
      </c>
      <c r="O10" s="28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1:34" ht="15.75" customHeight="1" x14ac:dyDescent="0.25">
      <c r="A11" s="111" t="s">
        <v>182</v>
      </c>
      <c r="B11" s="118">
        <v>27</v>
      </c>
      <c r="C11" s="48">
        <v>30</v>
      </c>
      <c r="D11" s="48">
        <v>30</v>
      </c>
      <c r="E11" s="48">
        <v>4</v>
      </c>
      <c r="F11" s="48">
        <v>4</v>
      </c>
      <c r="G11" s="48">
        <v>5</v>
      </c>
      <c r="H11" s="48">
        <v>5</v>
      </c>
      <c r="I11" s="48">
        <v>2</v>
      </c>
      <c r="J11" s="48">
        <v>2</v>
      </c>
      <c r="K11" s="48"/>
      <c r="L11" s="48"/>
      <c r="M11" s="46">
        <f t="shared" si="0"/>
        <v>48.333333333333336</v>
      </c>
      <c r="N11" s="49">
        <v>2</v>
      </c>
      <c r="O11" s="30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</row>
    <row r="12" spans="1:34" ht="15.75" customHeight="1" x14ac:dyDescent="0.25">
      <c r="A12" s="123" t="s">
        <v>56</v>
      </c>
      <c r="B12" s="119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50"/>
      <c r="O12" s="30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ht="15.75" customHeight="1" x14ac:dyDescent="0.25">
      <c r="A13" s="111" t="s">
        <v>180</v>
      </c>
      <c r="B13" s="120">
        <v>30</v>
      </c>
      <c r="C13" s="48">
        <v>25</v>
      </c>
      <c r="D13" s="48">
        <v>25</v>
      </c>
      <c r="E13" s="48">
        <v>4</v>
      </c>
      <c r="F13" s="48">
        <v>3</v>
      </c>
      <c r="G13" s="48">
        <v>5</v>
      </c>
      <c r="H13" s="48">
        <v>5</v>
      </c>
      <c r="I13" s="48">
        <v>5</v>
      </c>
      <c r="J13" s="48"/>
      <c r="K13" s="48"/>
      <c r="L13" s="48"/>
      <c r="M13" s="46">
        <f t="shared" ref="M13:M21" si="1">(B13+C13+D13)/3+E13+F13+G13+H13+I13-(J13+K13+L13)/3</f>
        <v>48.666666666666671</v>
      </c>
      <c r="N13" s="51"/>
      <c r="O13" s="30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1:34" ht="15.75" customHeight="1" x14ac:dyDescent="0.25">
      <c r="A14" s="111" t="s">
        <v>142</v>
      </c>
      <c r="B14" s="118">
        <v>25</v>
      </c>
      <c r="C14" s="48">
        <v>25</v>
      </c>
      <c r="D14" s="48">
        <v>25</v>
      </c>
      <c r="E14" s="48">
        <v>4</v>
      </c>
      <c r="F14" s="48">
        <v>3</v>
      </c>
      <c r="G14" s="48">
        <v>5</v>
      </c>
      <c r="H14" s="48">
        <v>5</v>
      </c>
      <c r="I14" s="48">
        <v>4</v>
      </c>
      <c r="J14" s="48"/>
      <c r="K14" s="48"/>
      <c r="L14" s="48"/>
      <c r="M14" s="46">
        <f t="shared" si="1"/>
        <v>46</v>
      </c>
      <c r="N14" s="51"/>
      <c r="O14" s="28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</row>
    <row r="15" spans="1:34" ht="15.75" customHeight="1" x14ac:dyDescent="0.25">
      <c r="A15" s="111" t="s">
        <v>151</v>
      </c>
      <c r="B15" s="118">
        <v>27</v>
      </c>
      <c r="C15" s="48">
        <v>30</v>
      </c>
      <c r="D15" s="48">
        <v>29</v>
      </c>
      <c r="E15" s="48">
        <v>4</v>
      </c>
      <c r="F15" s="48">
        <v>5</v>
      </c>
      <c r="G15" s="48">
        <v>5</v>
      </c>
      <c r="H15" s="48">
        <v>5</v>
      </c>
      <c r="I15" s="48">
        <v>4</v>
      </c>
      <c r="J15" s="48"/>
      <c r="K15" s="48"/>
      <c r="L15" s="48"/>
      <c r="M15" s="46">
        <f t="shared" si="1"/>
        <v>51.666666666666671</v>
      </c>
      <c r="N15" s="49">
        <v>2</v>
      </c>
      <c r="O15" s="30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</row>
    <row r="16" spans="1:34" ht="15.75" customHeight="1" x14ac:dyDescent="0.25">
      <c r="A16" s="111" t="s">
        <v>175</v>
      </c>
      <c r="B16" s="118">
        <v>29</v>
      </c>
      <c r="C16" s="48">
        <v>28</v>
      </c>
      <c r="D16" s="48">
        <v>30</v>
      </c>
      <c r="E16" s="48">
        <v>5</v>
      </c>
      <c r="F16" s="48">
        <v>5</v>
      </c>
      <c r="G16" s="48">
        <v>4</v>
      </c>
      <c r="H16" s="48">
        <v>5</v>
      </c>
      <c r="I16" s="48">
        <v>4</v>
      </c>
      <c r="J16" s="48"/>
      <c r="K16" s="48"/>
      <c r="L16" s="48"/>
      <c r="M16" s="46">
        <f t="shared" si="1"/>
        <v>52</v>
      </c>
      <c r="N16" s="52">
        <v>1</v>
      </c>
      <c r="O16" s="30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</row>
    <row r="17" spans="1:34" ht="15.75" customHeight="1" x14ac:dyDescent="0.25">
      <c r="A17" s="111" t="s">
        <v>133</v>
      </c>
      <c r="B17" s="118">
        <v>28</v>
      </c>
      <c r="C17" s="48">
        <v>26</v>
      </c>
      <c r="D17" s="48">
        <v>28</v>
      </c>
      <c r="E17" s="48">
        <v>5</v>
      </c>
      <c r="F17" s="48">
        <v>4</v>
      </c>
      <c r="G17" s="48">
        <v>5</v>
      </c>
      <c r="H17" s="48">
        <v>5</v>
      </c>
      <c r="I17" s="48">
        <v>4</v>
      </c>
      <c r="J17" s="48"/>
      <c r="K17" s="48"/>
      <c r="L17" s="48"/>
      <c r="M17" s="46">
        <f t="shared" si="1"/>
        <v>50.333333333333329</v>
      </c>
      <c r="N17" s="49">
        <v>3</v>
      </c>
      <c r="O17" s="30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</row>
    <row r="18" spans="1:34" ht="15.75" customHeight="1" x14ac:dyDescent="0.25">
      <c r="A18" s="111" t="s">
        <v>189</v>
      </c>
      <c r="B18" s="118">
        <v>26</v>
      </c>
      <c r="C18" s="48">
        <v>29</v>
      </c>
      <c r="D18" s="48">
        <v>27</v>
      </c>
      <c r="E18" s="48">
        <v>4</v>
      </c>
      <c r="F18" s="48">
        <v>4</v>
      </c>
      <c r="G18" s="48">
        <v>5</v>
      </c>
      <c r="H18" s="48">
        <v>4</v>
      </c>
      <c r="I18" s="48">
        <v>4</v>
      </c>
      <c r="J18" s="48"/>
      <c r="K18" s="48"/>
      <c r="L18" s="48"/>
      <c r="M18" s="46">
        <f t="shared" si="1"/>
        <v>48.333333333333329</v>
      </c>
      <c r="N18" s="51"/>
      <c r="O18" s="30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</row>
    <row r="19" spans="1:34" ht="15.75" customHeight="1" x14ac:dyDescent="0.25">
      <c r="A19" s="111" t="s">
        <v>190</v>
      </c>
      <c r="B19" s="118">
        <v>25</v>
      </c>
      <c r="C19" s="48">
        <v>25</v>
      </c>
      <c r="D19" s="48">
        <v>25</v>
      </c>
      <c r="E19" s="48">
        <v>4</v>
      </c>
      <c r="F19" s="48">
        <v>4</v>
      </c>
      <c r="G19" s="48">
        <v>3</v>
      </c>
      <c r="H19" s="48">
        <v>3</v>
      </c>
      <c r="I19" s="48">
        <v>3</v>
      </c>
      <c r="J19" s="48"/>
      <c r="K19" s="48"/>
      <c r="L19" s="48"/>
      <c r="M19" s="46">
        <f t="shared" si="1"/>
        <v>42</v>
      </c>
      <c r="N19" s="51"/>
      <c r="O19" s="28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</row>
    <row r="20" spans="1:34" ht="15.75" customHeight="1" x14ac:dyDescent="0.25">
      <c r="A20" s="111" t="s">
        <v>127</v>
      </c>
      <c r="B20" s="118">
        <v>25</v>
      </c>
      <c r="C20" s="48">
        <v>25</v>
      </c>
      <c r="D20" s="48">
        <v>25</v>
      </c>
      <c r="E20" s="48">
        <v>4</v>
      </c>
      <c r="F20" s="48">
        <v>3</v>
      </c>
      <c r="G20" s="48">
        <v>4</v>
      </c>
      <c r="H20" s="48">
        <v>3</v>
      </c>
      <c r="I20" s="48">
        <v>4</v>
      </c>
      <c r="J20" s="48"/>
      <c r="K20" s="48"/>
      <c r="L20" s="48"/>
      <c r="M20" s="46">
        <f t="shared" si="1"/>
        <v>43</v>
      </c>
      <c r="N20" s="51"/>
      <c r="O20" s="30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</row>
    <row r="21" spans="1:34" ht="15.75" customHeight="1" x14ac:dyDescent="0.25">
      <c r="A21" s="111" t="s">
        <v>140</v>
      </c>
      <c r="B21" s="121">
        <v>25</v>
      </c>
      <c r="C21" s="53">
        <v>27</v>
      </c>
      <c r="D21" s="53">
        <v>26</v>
      </c>
      <c r="E21" s="48">
        <v>5</v>
      </c>
      <c r="F21" s="48">
        <v>4</v>
      </c>
      <c r="G21" s="53">
        <v>5</v>
      </c>
      <c r="H21" s="53">
        <v>4</v>
      </c>
      <c r="I21" s="53">
        <v>4</v>
      </c>
      <c r="J21" s="53"/>
      <c r="K21" s="53"/>
      <c r="L21" s="53"/>
      <c r="M21" s="46">
        <f t="shared" si="1"/>
        <v>48</v>
      </c>
      <c r="N21" s="54"/>
      <c r="O21" s="30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</row>
    <row r="22" spans="1:34" ht="15.75" customHeight="1" x14ac:dyDescent="0.25">
      <c r="A22" s="123" t="s">
        <v>30</v>
      </c>
      <c r="B22" s="119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55"/>
      <c r="O22" s="30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</row>
    <row r="23" spans="1:34" ht="15.75" customHeight="1" x14ac:dyDescent="0.25">
      <c r="A23" s="111" t="s">
        <v>161</v>
      </c>
      <c r="B23" s="118">
        <v>28</v>
      </c>
      <c r="C23" s="48">
        <v>29</v>
      </c>
      <c r="D23" s="48">
        <v>30</v>
      </c>
      <c r="E23" s="48">
        <v>4</v>
      </c>
      <c r="F23" s="48">
        <v>5</v>
      </c>
      <c r="G23" s="48">
        <v>5</v>
      </c>
      <c r="H23" s="48">
        <v>5</v>
      </c>
      <c r="I23" s="48">
        <v>4</v>
      </c>
      <c r="J23" s="48"/>
      <c r="K23" s="48"/>
      <c r="L23" s="48"/>
      <c r="M23" s="46">
        <f t="shared" ref="M23:M24" si="2">(B23+C23+D23)/3+E23+F23+G23+H23+I23-(J23+K23+L23)/3</f>
        <v>52</v>
      </c>
      <c r="N23" s="56">
        <v>2</v>
      </c>
      <c r="O23" s="28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</row>
    <row r="24" spans="1:34" ht="15.75" customHeight="1" x14ac:dyDescent="0.25">
      <c r="A24" s="111" t="s">
        <v>153</v>
      </c>
      <c r="B24" s="118">
        <v>30</v>
      </c>
      <c r="C24" s="48">
        <v>30</v>
      </c>
      <c r="D24" s="48">
        <v>29</v>
      </c>
      <c r="E24" s="48">
        <v>5</v>
      </c>
      <c r="F24" s="48">
        <v>4</v>
      </c>
      <c r="G24" s="48">
        <v>5</v>
      </c>
      <c r="H24" s="48">
        <v>5</v>
      </c>
      <c r="I24" s="48">
        <v>4</v>
      </c>
      <c r="J24" s="48"/>
      <c r="K24" s="48"/>
      <c r="L24" s="48"/>
      <c r="M24" s="46">
        <f t="shared" si="2"/>
        <v>52.666666666666671</v>
      </c>
      <c r="N24" s="56">
        <v>1</v>
      </c>
      <c r="O24" s="28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</row>
    <row r="25" spans="1:34" ht="23.25" customHeight="1" x14ac:dyDescent="0.35">
      <c r="A25" s="30"/>
      <c r="B25" s="31"/>
      <c r="C25" s="31"/>
      <c r="D25" s="31"/>
      <c r="E25" s="31"/>
      <c r="F25" s="31"/>
      <c r="G25" s="31"/>
      <c r="H25" s="31"/>
      <c r="I25" s="32"/>
      <c r="J25" s="31"/>
      <c r="K25" s="31"/>
      <c r="L25" s="31"/>
      <c r="M25" s="33"/>
      <c r="N25" s="30"/>
      <c r="O25" s="30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</row>
    <row r="26" spans="1:34" ht="23.25" customHeight="1" x14ac:dyDescent="0.35">
      <c r="A26" s="30"/>
      <c r="B26" s="31"/>
      <c r="C26" s="31"/>
      <c r="D26" s="31"/>
      <c r="E26" s="31"/>
      <c r="F26" s="31"/>
      <c r="G26" s="31"/>
      <c r="H26" s="31"/>
      <c r="I26" s="32"/>
      <c r="J26" s="31"/>
      <c r="K26" s="31"/>
      <c r="L26" s="31"/>
      <c r="M26" s="33"/>
      <c r="N26" s="30"/>
      <c r="O26" s="30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</row>
    <row r="27" spans="1:34" ht="23.25" customHeight="1" x14ac:dyDescent="0.35">
      <c r="A27" s="30"/>
      <c r="B27" s="31"/>
      <c r="C27" s="31"/>
      <c r="D27" s="31"/>
      <c r="E27" s="31"/>
      <c r="F27" s="31"/>
      <c r="G27" s="31"/>
      <c r="H27" s="31"/>
      <c r="I27" s="32"/>
      <c r="J27" s="31"/>
      <c r="K27" s="31"/>
      <c r="L27" s="31"/>
      <c r="M27" s="33"/>
      <c r="N27" s="30"/>
      <c r="O27" s="30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</row>
    <row r="28" spans="1:34" ht="23.25" customHeight="1" x14ac:dyDescent="0.35">
      <c r="A28" s="30"/>
      <c r="B28" s="31"/>
      <c r="C28" s="31"/>
      <c r="D28" s="31"/>
      <c r="E28" s="31"/>
      <c r="F28" s="31"/>
      <c r="G28" s="31"/>
      <c r="H28" s="31"/>
      <c r="I28" s="32"/>
      <c r="J28" s="31"/>
      <c r="K28" s="31"/>
      <c r="L28" s="31"/>
      <c r="M28" s="33"/>
      <c r="N28" s="30"/>
      <c r="O28" s="30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</row>
    <row r="29" spans="1:34" ht="23.25" customHeight="1" x14ac:dyDescent="0.35">
      <c r="A29" s="30"/>
      <c r="B29" s="31"/>
      <c r="C29" s="31"/>
      <c r="D29" s="31"/>
      <c r="E29" s="31"/>
      <c r="F29" s="31"/>
      <c r="G29" s="31"/>
      <c r="H29" s="31"/>
      <c r="I29" s="32"/>
      <c r="J29" s="31"/>
      <c r="K29" s="31"/>
      <c r="L29" s="31"/>
      <c r="M29" s="33"/>
      <c r="N29" s="30"/>
      <c r="O29" s="30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</row>
    <row r="30" spans="1:34" ht="23.25" customHeight="1" x14ac:dyDescent="0.35">
      <c r="A30" s="30"/>
      <c r="B30" s="31"/>
      <c r="C30" s="31"/>
      <c r="D30" s="31"/>
      <c r="E30" s="31"/>
      <c r="F30" s="31"/>
      <c r="G30" s="31"/>
      <c r="H30" s="31"/>
      <c r="I30" s="32"/>
      <c r="J30" s="31"/>
      <c r="K30" s="31"/>
      <c r="L30" s="31"/>
      <c r="M30" s="33"/>
      <c r="N30" s="30"/>
      <c r="O30" s="30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4" ht="23.25" customHeight="1" x14ac:dyDescent="0.35">
      <c r="A31" s="30"/>
      <c r="B31" s="31"/>
      <c r="C31" s="31"/>
      <c r="D31" s="31"/>
      <c r="E31" s="31"/>
      <c r="F31" s="31"/>
      <c r="G31" s="31"/>
      <c r="H31" s="31"/>
      <c r="I31" s="32"/>
      <c r="J31" s="31"/>
      <c r="K31" s="31"/>
      <c r="L31" s="31"/>
      <c r="M31" s="33"/>
      <c r="N31" s="30"/>
      <c r="O31" s="3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</row>
    <row r="32" spans="1:34" ht="23.25" customHeight="1" x14ac:dyDescent="0.35">
      <c r="A32" s="30"/>
      <c r="B32" s="31"/>
      <c r="C32" s="31"/>
      <c r="D32" s="31"/>
      <c r="E32" s="31"/>
      <c r="F32" s="31"/>
      <c r="G32" s="31"/>
      <c r="H32" s="31"/>
      <c r="I32" s="32"/>
      <c r="J32" s="31"/>
      <c r="K32" s="31"/>
      <c r="L32" s="31"/>
      <c r="M32" s="33"/>
      <c r="N32" s="30"/>
      <c r="O32" s="30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</row>
    <row r="33" spans="1:34" ht="23.25" customHeight="1" x14ac:dyDescent="0.35">
      <c r="A33" s="30"/>
      <c r="B33" s="31"/>
      <c r="C33" s="31"/>
      <c r="D33" s="31"/>
      <c r="E33" s="31"/>
      <c r="F33" s="31"/>
      <c r="G33" s="31"/>
      <c r="H33" s="31"/>
      <c r="I33" s="32"/>
      <c r="J33" s="31"/>
      <c r="K33" s="31"/>
      <c r="L33" s="31"/>
      <c r="M33" s="33"/>
      <c r="N33" s="30"/>
      <c r="O33" s="30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1:34" ht="23.25" customHeight="1" x14ac:dyDescent="0.35">
      <c r="A34" s="30"/>
      <c r="B34" s="31"/>
      <c r="C34" s="31"/>
      <c r="D34" s="31"/>
      <c r="E34" s="31"/>
      <c r="F34" s="31"/>
      <c r="G34" s="31"/>
      <c r="H34" s="31"/>
      <c r="I34" s="32"/>
      <c r="J34" s="31"/>
      <c r="K34" s="31"/>
      <c r="L34" s="31"/>
      <c r="M34" s="33"/>
      <c r="N34" s="30"/>
      <c r="O34" s="30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ht="23.25" customHeight="1" x14ac:dyDescent="0.35">
      <c r="A35" s="30"/>
      <c r="B35" s="31"/>
      <c r="C35" s="31"/>
      <c r="D35" s="31"/>
      <c r="E35" s="31"/>
      <c r="F35" s="31"/>
      <c r="G35" s="31"/>
      <c r="H35" s="31"/>
      <c r="I35" s="32"/>
      <c r="J35" s="31"/>
      <c r="K35" s="31"/>
      <c r="L35" s="31"/>
      <c r="M35" s="33"/>
      <c r="N35" s="30"/>
      <c r="O35" s="30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ht="23.25" customHeight="1" x14ac:dyDescent="0.35">
      <c r="A36" s="30"/>
      <c r="B36" s="31"/>
      <c r="C36" s="31"/>
      <c r="D36" s="31"/>
      <c r="E36" s="31"/>
      <c r="F36" s="31"/>
      <c r="G36" s="31"/>
      <c r="H36" s="31"/>
      <c r="I36" s="32"/>
      <c r="J36" s="31"/>
      <c r="K36" s="31"/>
      <c r="L36" s="31"/>
      <c r="M36" s="33"/>
      <c r="N36" s="30"/>
      <c r="O36" s="30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</row>
    <row r="37" spans="1:34" ht="23.25" customHeight="1" x14ac:dyDescent="0.35">
      <c r="A37" s="30"/>
      <c r="B37" s="31"/>
      <c r="C37" s="31"/>
      <c r="D37" s="31"/>
      <c r="E37" s="31"/>
      <c r="F37" s="31"/>
      <c r="G37" s="31"/>
      <c r="H37" s="31"/>
      <c r="I37" s="32"/>
      <c r="J37" s="31"/>
      <c r="K37" s="31"/>
      <c r="L37" s="31"/>
      <c r="M37" s="33"/>
      <c r="N37" s="30"/>
      <c r="O37" s="30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ht="23.25" customHeight="1" x14ac:dyDescent="0.35">
      <c r="A38" s="30"/>
      <c r="B38" s="31"/>
      <c r="C38" s="31"/>
      <c r="D38" s="31"/>
      <c r="E38" s="31"/>
      <c r="F38" s="31"/>
      <c r="G38" s="31"/>
      <c r="H38" s="31"/>
      <c r="I38" s="32"/>
      <c r="J38" s="31"/>
      <c r="K38" s="31"/>
      <c r="L38" s="31"/>
      <c r="M38" s="33"/>
      <c r="N38" s="30"/>
      <c r="O38" s="30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</row>
    <row r="39" spans="1:34" ht="23.25" customHeight="1" x14ac:dyDescent="0.35">
      <c r="A39" s="30"/>
      <c r="B39" s="31"/>
      <c r="C39" s="31"/>
      <c r="D39" s="31"/>
      <c r="E39" s="31"/>
      <c r="F39" s="31"/>
      <c r="G39" s="31"/>
      <c r="H39" s="31"/>
      <c r="I39" s="32"/>
      <c r="J39" s="31"/>
      <c r="K39" s="31"/>
      <c r="L39" s="31"/>
      <c r="M39" s="33"/>
      <c r="N39" s="30"/>
      <c r="O39" s="30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</row>
    <row r="40" spans="1:34" ht="23.25" customHeight="1" x14ac:dyDescent="0.35">
      <c r="A40" s="30"/>
      <c r="B40" s="31"/>
      <c r="C40" s="31"/>
      <c r="D40" s="31"/>
      <c r="E40" s="31"/>
      <c r="F40" s="31"/>
      <c r="G40" s="31"/>
      <c r="H40" s="31"/>
      <c r="I40" s="32"/>
      <c r="J40" s="31"/>
      <c r="K40" s="31"/>
      <c r="L40" s="31"/>
      <c r="M40" s="33"/>
      <c r="N40" s="30"/>
      <c r="O40" s="30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ht="23.25" customHeight="1" x14ac:dyDescent="0.35">
      <c r="A41" s="30"/>
      <c r="B41" s="31"/>
      <c r="C41" s="31"/>
      <c r="D41" s="31"/>
      <c r="E41" s="31"/>
      <c r="F41" s="31"/>
      <c r="G41" s="31"/>
      <c r="H41" s="31"/>
      <c r="I41" s="32"/>
      <c r="J41" s="31"/>
      <c r="K41" s="31"/>
      <c r="L41" s="31"/>
      <c r="M41" s="33"/>
      <c r="N41" s="30"/>
      <c r="O41" s="30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</row>
    <row r="42" spans="1:34" ht="23.25" customHeight="1" x14ac:dyDescent="0.35">
      <c r="A42" s="30"/>
      <c r="B42" s="31"/>
      <c r="C42" s="31"/>
      <c r="D42" s="31"/>
      <c r="E42" s="31"/>
      <c r="F42" s="31"/>
      <c r="G42" s="31"/>
      <c r="H42" s="31"/>
      <c r="I42" s="32"/>
      <c r="J42" s="31"/>
      <c r="K42" s="31"/>
      <c r="L42" s="31"/>
      <c r="M42" s="33"/>
      <c r="N42" s="30"/>
      <c r="O42" s="3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</row>
    <row r="43" spans="1:34" ht="23.25" customHeight="1" x14ac:dyDescent="0.35">
      <c r="A43" s="30"/>
      <c r="B43" s="31"/>
      <c r="C43" s="31"/>
      <c r="D43" s="31"/>
      <c r="E43" s="31"/>
      <c r="F43" s="31"/>
      <c r="G43" s="31"/>
      <c r="H43" s="31"/>
      <c r="I43" s="32"/>
      <c r="J43" s="31"/>
      <c r="K43" s="31"/>
      <c r="L43" s="31"/>
      <c r="M43" s="33"/>
      <c r="N43" s="30"/>
      <c r="O43" s="30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</row>
    <row r="44" spans="1:34" ht="23.25" customHeight="1" x14ac:dyDescent="0.35">
      <c r="A44" s="30"/>
      <c r="B44" s="31"/>
      <c r="C44" s="31"/>
      <c r="D44" s="31"/>
      <c r="E44" s="31"/>
      <c r="F44" s="31"/>
      <c r="G44" s="31"/>
      <c r="H44" s="31"/>
      <c r="I44" s="32"/>
      <c r="J44" s="31"/>
      <c r="K44" s="31"/>
      <c r="L44" s="31"/>
      <c r="M44" s="33"/>
      <c r="N44" s="30"/>
      <c r="O44" s="30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</row>
    <row r="45" spans="1:34" ht="23.25" customHeight="1" x14ac:dyDescent="0.35">
      <c r="A45" s="30"/>
      <c r="B45" s="31"/>
      <c r="C45" s="31"/>
      <c r="D45" s="31"/>
      <c r="E45" s="31"/>
      <c r="F45" s="31"/>
      <c r="G45" s="31"/>
      <c r="H45" s="31"/>
      <c r="I45" s="32"/>
      <c r="J45" s="31"/>
      <c r="K45" s="31"/>
      <c r="L45" s="31"/>
      <c r="M45" s="33"/>
      <c r="N45" s="30"/>
      <c r="O45" s="30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</row>
    <row r="46" spans="1:34" ht="23.25" customHeight="1" x14ac:dyDescent="0.35">
      <c r="A46" s="30"/>
      <c r="B46" s="31"/>
      <c r="C46" s="31"/>
      <c r="D46" s="31"/>
      <c r="E46" s="31"/>
      <c r="F46" s="31"/>
      <c r="G46" s="31"/>
      <c r="H46" s="31"/>
      <c r="I46" s="32"/>
      <c r="J46" s="31"/>
      <c r="K46" s="31"/>
      <c r="L46" s="31"/>
      <c r="M46" s="33"/>
      <c r="N46" s="30"/>
      <c r="O46" s="30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</row>
    <row r="47" spans="1:34" ht="23.25" customHeight="1" x14ac:dyDescent="0.35">
      <c r="A47" s="30"/>
      <c r="B47" s="31"/>
      <c r="C47" s="31"/>
      <c r="D47" s="31"/>
      <c r="E47" s="31"/>
      <c r="F47" s="31"/>
      <c r="G47" s="31"/>
      <c r="H47" s="31"/>
      <c r="I47" s="32"/>
      <c r="J47" s="31"/>
      <c r="K47" s="31"/>
      <c r="L47" s="31"/>
      <c r="M47" s="33"/>
      <c r="N47" s="30"/>
      <c r="O47" s="30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</row>
    <row r="48" spans="1:34" ht="23.25" customHeight="1" x14ac:dyDescent="0.35">
      <c r="A48" s="30"/>
      <c r="B48" s="31"/>
      <c r="C48" s="31"/>
      <c r="D48" s="31"/>
      <c r="E48" s="31"/>
      <c r="F48" s="31"/>
      <c r="G48" s="31"/>
      <c r="H48" s="31"/>
      <c r="I48" s="32"/>
      <c r="J48" s="31"/>
      <c r="K48" s="31"/>
      <c r="L48" s="31"/>
      <c r="M48" s="33"/>
      <c r="N48" s="30"/>
      <c r="O48" s="30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</row>
    <row r="49" spans="1:34" ht="23.25" customHeight="1" x14ac:dyDescent="0.35">
      <c r="A49" s="30"/>
      <c r="B49" s="31"/>
      <c r="C49" s="31"/>
      <c r="D49" s="31"/>
      <c r="E49" s="31"/>
      <c r="F49" s="31"/>
      <c r="G49" s="31"/>
      <c r="H49" s="31"/>
      <c r="I49" s="32"/>
      <c r="J49" s="31"/>
      <c r="K49" s="31"/>
      <c r="L49" s="31"/>
      <c r="M49" s="33"/>
      <c r="N49" s="30"/>
      <c r="O49" s="30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</row>
    <row r="50" spans="1:34" ht="23.25" customHeight="1" x14ac:dyDescent="0.35">
      <c r="A50" s="30"/>
      <c r="B50" s="31"/>
      <c r="C50" s="31"/>
      <c r="D50" s="31"/>
      <c r="E50" s="31"/>
      <c r="F50" s="31"/>
      <c r="G50" s="31"/>
      <c r="H50" s="31"/>
      <c r="I50" s="32"/>
      <c r="J50" s="31"/>
      <c r="K50" s="31"/>
      <c r="L50" s="31"/>
      <c r="M50" s="33"/>
      <c r="N50" s="30"/>
      <c r="O50" s="30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</row>
    <row r="51" spans="1:34" ht="23.25" customHeight="1" x14ac:dyDescent="0.35">
      <c r="A51" s="30"/>
      <c r="B51" s="31"/>
      <c r="C51" s="31"/>
      <c r="D51" s="31"/>
      <c r="E51" s="31"/>
      <c r="F51" s="31"/>
      <c r="G51" s="31"/>
      <c r="H51" s="31"/>
      <c r="I51" s="32"/>
      <c r="J51" s="31"/>
      <c r="K51" s="31"/>
      <c r="L51" s="31"/>
      <c r="M51" s="33"/>
      <c r="N51" s="30"/>
      <c r="O51" s="30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</row>
    <row r="52" spans="1:34" ht="23.25" customHeight="1" x14ac:dyDescent="0.35">
      <c r="A52" s="30"/>
      <c r="B52" s="31"/>
      <c r="C52" s="31"/>
      <c r="D52" s="31"/>
      <c r="E52" s="31"/>
      <c r="F52" s="31"/>
      <c r="G52" s="31"/>
      <c r="H52" s="31"/>
      <c r="I52" s="32"/>
      <c r="J52" s="31"/>
      <c r="K52" s="31"/>
      <c r="L52" s="31"/>
      <c r="M52" s="33"/>
      <c r="N52" s="30"/>
      <c r="O52" s="30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</row>
    <row r="53" spans="1:34" ht="23.25" customHeight="1" x14ac:dyDescent="0.35">
      <c r="A53" s="30"/>
      <c r="B53" s="31"/>
      <c r="C53" s="31"/>
      <c r="D53" s="31"/>
      <c r="E53" s="31"/>
      <c r="F53" s="31"/>
      <c r="G53" s="31"/>
      <c r="H53" s="31"/>
      <c r="I53" s="32"/>
      <c r="J53" s="31"/>
      <c r="K53" s="31"/>
      <c r="L53" s="31"/>
      <c r="M53" s="33"/>
      <c r="N53" s="30"/>
      <c r="O53" s="30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</row>
    <row r="54" spans="1:34" ht="23.25" customHeight="1" x14ac:dyDescent="0.35">
      <c r="A54" s="30"/>
      <c r="B54" s="31"/>
      <c r="C54" s="31"/>
      <c r="D54" s="31"/>
      <c r="E54" s="31"/>
      <c r="F54" s="31"/>
      <c r="G54" s="31"/>
      <c r="H54" s="31"/>
      <c r="I54" s="32"/>
      <c r="J54" s="31"/>
      <c r="K54" s="31"/>
      <c r="L54" s="31"/>
      <c r="M54" s="33"/>
      <c r="N54" s="30"/>
      <c r="O54" s="30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</row>
    <row r="55" spans="1:34" ht="23.25" customHeight="1" x14ac:dyDescent="0.35">
      <c r="A55" s="30"/>
      <c r="B55" s="31"/>
      <c r="C55" s="31"/>
      <c r="D55" s="31"/>
      <c r="E55" s="31"/>
      <c r="F55" s="31"/>
      <c r="G55" s="31"/>
      <c r="H55" s="31"/>
      <c r="I55" s="32"/>
      <c r="J55" s="31"/>
      <c r="K55" s="31"/>
      <c r="L55" s="31"/>
      <c r="M55" s="33"/>
      <c r="N55" s="30"/>
      <c r="O55" s="30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</row>
    <row r="56" spans="1:34" ht="23.25" customHeight="1" x14ac:dyDescent="0.35">
      <c r="A56" s="30"/>
      <c r="B56" s="31"/>
      <c r="C56" s="31"/>
      <c r="D56" s="31"/>
      <c r="E56" s="31"/>
      <c r="F56" s="31"/>
      <c r="G56" s="31"/>
      <c r="H56" s="31"/>
      <c r="I56" s="32"/>
      <c r="J56" s="31"/>
      <c r="K56" s="31"/>
      <c r="L56" s="31"/>
      <c r="M56" s="33"/>
      <c r="N56" s="30"/>
      <c r="O56" s="30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</row>
    <row r="57" spans="1:34" ht="23.25" customHeight="1" x14ac:dyDescent="0.35">
      <c r="A57" s="30"/>
      <c r="B57" s="31"/>
      <c r="C57" s="31"/>
      <c r="D57" s="31"/>
      <c r="E57" s="31"/>
      <c r="F57" s="31"/>
      <c r="G57" s="31"/>
      <c r="H57" s="31"/>
      <c r="I57" s="32"/>
      <c r="J57" s="31"/>
      <c r="K57" s="31"/>
      <c r="L57" s="31"/>
      <c r="M57" s="33"/>
      <c r="N57" s="30"/>
      <c r="O57" s="30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</row>
    <row r="58" spans="1:34" ht="23.25" customHeight="1" x14ac:dyDescent="0.35">
      <c r="A58" s="30"/>
      <c r="B58" s="31"/>
      <c r="C58" s="31"/>
      <c r="D58" s="31"/>
      <c r="E58" s="31"/>
      <c r="F58" s="31"/>
      <c r="G58" s="31"/>
      <c r="H58" s="31"/>
      <c r="I58" s="32"/>
      <c r="J58" s="31"/>
      <c r="K58" s="31"/>
      <c r="L58" s="31"/>
      <c r="M58" s="33"/>
      <c r="N58" s="30"/>
      <c r="O58" s="30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</row>
    <row r="59" spans="1:34" ht="23.25" customHeight="1" x14ac:dyDescent="0.35">
      <c r="A59" s="30"/>
      <c r="B59" s="31"/>
      <c r="C59" s="31"/>
      <c r="D59" s="31"/>
      <c r="E59" s="31"/>
      <c r="F59" s="31"/>
      <c r="G59" s="31"/>
      <c r="H59" s="31"/>
      <c r="I59" s="32"/>
      <c r="J59" s="31"/>
      <c r="K59" s="31"/>
      <c r="L59" s="31"/>
      <c r="M59" s="33"/>
      <c r="N59" s="30"/>
      <c r="O59" s="30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</row>
    <row r="60" spans="1:34" ht="23.25" customHeight="1" x14ac:dyDescent="0.35">
      <c r="A60" s="30"/>
      <c r="B60" s="31"/>
      <c r="C60" s="31"/>
      <c r="D60" s="31"/>
      <c r="E60" s="31"/>
      <c r="F60" s="31"/>
      <c r="G60" s="31"/>
      <c r="H60" s="31"/>
      <c r="I60" s="32"/>
      <c r="J60" s="31"/>
      <c r="K60" s="31"/>
      <c r="L60" s="31"/>
      <c r="M60" s="33"/>
      <c r="N60" s="30"/>
      <c r="O60" s="30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</row>
    <row r="61" spans="1:34" ht="23.25" customHeight="1" x14ac:dyDescent="0.35">
      <c r="A61" s="30"/>
      <c r="B61" s="31"/>
      <c r="C61" s="31"/>
      <c r="D61" s="31"/>
      <c r="E61" s="31"/>
      <c r="F61" s="31"/>
      <c r="G61" s="31"/>
      <c r="H61" s="31"/>
      <c r="I61" s="32"/>
      <c r="J61" s="31"/>
      <c r="K61" s="31"/>
      <c r="L61" s="31"/>
      <c r="M61" s="33"/>
      <c r="N61" s="30"/>
      <c r="O61" s="30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</row>
    <row r="62" spans="1:34" ht="23.25" customHeight="1" x14ac:dyDescent="0.35">
      <c r="A62" s="30"/>
      <c r="B62" s="31"/>
      <c r="C62" s="31"/>
      <c r="D62" s="31"/>
      <c r="E62" s="31"/>
      <c r="F62" s="31"/>
      <c r="G62" s="31"/>
      <c r="H62" s="31"/>
      <c r="I62" s="32"/>
      <c r="J62" s="31"/>
      <c r="K62" s="31"/>
      <c r="L62" s="31"/>
      <c r="M62" s="33"/>
      <c r="N62" s="30"/>
      <c r="O62" s="30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1:34" ht="23.25" customHeight="1" x14ac:dyDescent="0.35">
      <c r="A63" s="30"/>
      <c r="B63" s="31"/>
      <c r="C63" s="31"/>
      <c r="D63" s="31"/>
      <c r="E63" s="31"/>
      <c r="F63" s="31"/>
      <c r="G63" s="31"/>
      <c r="H63" s="31"/>
      <c r="I63" s="32"/>
      <c r="J63" s="31"/>
      <c r="K63" s="31"/>
      <c r="L63" s="31"/>
      <c r="M63" s="33"/>
      <c r="N63" s="30"/>
      <c r="O63" s="30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1:34" ht="23.25" customHeight="1" x14ac:dyDescent="0.35">
      <c r="A64" s="30"/>
      <c r="B64" s="31"/>
      <c r="C64" s="31"/>
      <c r="D64" s="31"/>
      <c r="E64" s="31"/>
      <c r="F64" s="31"/>
      <c r="G64" s="31"/>
      <c r="H64" s="31"/>
      <c r="I64" s="32"/>
      <c r="J64" s="31"/>
      <c r="K64" s="31"/>
      <c r="L64" s="31"/>
      <c r="M64" s="33"/>
      <c r="N64" s="30"/>
      <c r="O64" s="30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1:34" ht="23.25" customHeight="1" x14ac:dyDescent="0.35">
      <c r="A65" s="30"/>
      <c r="B65" s="31"/>
      <c r="C65" s="31"/>
      <c r="D65" s="31"/>
      <c r="E65" s="31"/>
      <c r="F65" s="31"/>
      <c r="G65" s="31"/>
      <c r="H65" s="31"/>
      <c r="I65" s="32"/>
      <c r="J65" s="31"/>
      <c r="K65" s="31"/>
      <c r="L65" s="31"/>
      <c r="M65" s="33"/>
      <c r="N65" s="30"/>
      <c r="O65" s="30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1:34" ht="23.25" customHeight="1" x14ac:dyDescent="0.35">
      <c r="A66" s="30"/>
      <c r="B66" s="31"/>
      <c r="C66" s="31"/>
      <c r="D66" s="31"/>
      <c r="E66" s="31"/>
      <c r="F66" s="31"/>
      <c r="G66" s="31"/>
      <c r="H66" s="31"/>
      <c r="I66" s="32"/>
      <c r="J66" s="31"/>
      <c r="K66" s="31"/>
      <c r="L66" s="31"/>
      <c r="M66" s="33"/>
      <c r="N66" s="30"/>
      <c r="O66" s="30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1:34" ht="23.25" customHeight="1" x14ac:dyDescent="0.35">
      <c r="A67" s="30"/>
      <c r="B67" s="31"/>
      <c r="C67" s="31"/>
      <c r="D67" s="31"/>
      <c r="E67" s="31"/>
      <c r="F67" s="31"/>
      <c r="G67" s="31"/>
      <c r="H67" s="31"/>
      <c r="I67" s="32"/>
      <c r="J67" s="31"/>
      <c r="K67" s="31"/>
      <c r="L67" s="31"/>
      <c r="M67" s="33"/>
      <c r="N67" s="30"/>
      <c r="O67" s="30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1:34" ht="23.25" customHeight="1" x14ac:dyDescent="0.35">
      <c r="A68" s="30"/>
      <c r="B68" s="31"/>
      <c r="C68" s="31"/>
      <c r="D68" s="31"/>
      <c r="E68" s="31"/>
      <c r="F68" s="31"/>
      <c r="G68" s="31"/>
      <c r="H68" s="31"/>
      <c r="I68" s="32"/>
      <c r="J68" s="31"/>
      <c r="K68" s="31"/>
      <c r="L68" s="31"/>
      <c r="M68" s="33"/>
      <c r="N68" s="30"/>
      <c r="O68" s="30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ht="23.25" customHeight="1" x14ac:dyDescent="0.35">
      <c r="A69" s="30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3"/>
      <c r="N69" s="30"/>
      <c r="O69" s="30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1:34" ht="23.25" customHeight="1" x14ac:dyDescent="0.35">
      <c r="A70" s="30"/>
      <c r="B70" s="31"/>
      <c r="C70" s="31"/>
      <c r="D70" s="31"/>
      <c r="E70" s="31"/>
      <c r="F70" s="31"/>
      <c r="G70" s="31"/>
      <c r="H70" s="31"/>
      <c r="I70" s="32"/>
      <c r="J70" s="31"/>
      <c r="K70" s="31"/>
      <c r="L70" s="31"/>
      <c r="M70" s="33"/>
      <c r="N70" s="30"/>
      <c r="O70" s="30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1:34" ht="23.25" customHeight="1" x14ac:dyDescent="0.35">
      <c r="A71" s="30"/>
      <c r="B71" s="31"/>
      <c r="C71" s="31"/>
      <c r="D71" s="31"/>
      <c r="E71" s="31"/>
      <c r="F71" s="31"/>
      <c r="G71" s="31"/>
      <c r="H71" s="31"/>
      <c r="I71" s="32"/>
      <c r="J71" s="31"/>
      <c r="K71" s="31"/>
      <c r="L71" s="31"/>
      <c r="M71" s="33"/>
      <c r="N71" s="30"/>
      <c r="O71" s="30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1:34" ht="23.25" customHeight="1" x14ac:dyDescent="0.35">
      <c r="A72" s="30"/>
      <c r="B72" s="31"/>
      <c r="C72" s="31"/>
      <c r="D72" s="31"/>
      <c r="E72" s="31"/>
      <c r="F72" s="31"/>
      <c r="G72" s="31"/>
      <c r="H72" s="31"/>
      <c r="I72" s="32"/>
      <c r="J72" s="31"/>
      <c r="K72" s="31"/>
      <c r="L72" s="31"/>
      <c r="M72" s="33"/>
      <c r="N72" s="30"/>
      <c r="O72" s="30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1:34" ht="23.25" customHeight="1" x14ac:dyDescent="0.35">
      <c r="A73" s="30"/>
      <c r="B73" s="31"/>
      <c r="C73" s="31"/>
      <c r="D73" s="31"/>
      <c r="E73" s="31"/>
      <c r="F73" s="31"/>
      <c r="G73" s="31"/>
      <c r="H73" s="31"/>
      <c r="I73" s="32"/>
      <c r="J73" s="31"/>
      <c r="K73" s="31"/>
      <c r="L73" s="31"/>
      <c r="M73" s="33"/>
      <c r="N73" s="30"/>
      <c r="O73" s="30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1:34" ht="23.25" customHeight="1" x14ac:dyDescent="0.35">
      <c r="A74" s="30"/>
      <c r="B74" s="31"/>
      <c r="C74" s="31"/>
      <c r="D74" s="31"/>
      <c r="E74" s="31"/>
      <c r="F74" s="31"/>
      <c r="G74" s="31"/>
      <c r="H74" s="31"/>
      <c r="I74" s="32"/>
      <c r="J74" s="31"/>
      <c r="K74" s="31"/>
      <c r="L74" s="31"/>
      <c r="M74" s="33"/>
      <c r="N74" s="30"/>
      <c r="O74" s="30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1:34" ht="23.25" customHeight="1" x14ac:dyDescent="0.35">
      <c r="A75" s="30"/>
      <c r="B75" s="31"/>
      <c r="C75" s="31"/>
      <c r="D75" s="31"/>
      <c r="E75" s="31"/>
      <c r="F75" s="31"/>
      <c r="G75" s="31"/>
      <c r="H75" s="31"/>
      <c r="I75" s="32"/>
      <c r="J75" s="31"/>
      <c r="K75" s="31"/>
      <c r="L75" s="31"/>
      <c r="M75" s="33"/>
      <c r="N75" s="30"/>
      <c r="O75" s="30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ht="23.25" customHeight="1" x14ac:dyDescent="0.35">
      <c r="A76" s="30"/>
      <c r="B76" s="31"/>
      <c r="C76" s="31"/>
      <c r="D76" s="31"/>
      <c r="E76" s="31"/>
      <c r="F76" s="31"/>
      <c r="G76" s="31"/>
      <c r="H76" s="31"/>
      <c r="I76" s="32"/>
      <c r="J76" s="31"/>
      <c r="K76" s="31"/>
      <c r="L76" s="31"/>
      <c r="M76" s="33"/>
      <c r="N76" s="30"/>
      <c r="O76" s="30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ht="23.25" customHeight="1" x14ac:dyDescent="0.35">
      <c r="A77" s="30"/>
      <c r="B77" s="31"/>
      <c r="C77" s="31"/>
      <c r="D77" s="31"/>
      <c r="E77" s="31"/>
      <c r="F77" s="31"/>
      <c r="G77" s="31"/>
      <c r="H77" s="31"/>
      <c r="I77" s="32"/>
      <c r="J77" s="31"/>
      <c r="K77" s="31"/>
      <c r="L77" s="31"/>
      <c r="M77" s="33"/>
      <c r="N77" s="30"/>
      <c r="O77" s="30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</row>
    <row r="78" spans="1:34" ht="23.25" customHeight="1" x14ac:dyDescent="0.35">
      <c r="A78" s="30"/>
      <c r="B78" s="31"/>
      <c r="C78" s="31"/>
      <c r="D78" s="31"/>
      <c r="E78" s="31"/>
      <c r="F78" s="31"/>
      <c r="G78" s="31"/>
      <c r="H78" s="31"/>
      <c r="I78" s="32"/>
      <c r="J78" s="31"/>
      <c r="K78" s="31"/>
      <c r="L78" s="31"/>
      <c r="M78" s="33"/>
      <c r="N78" s="30"/>
      <c r="O78" s="30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</row>
    <row r="79" spans="1:34" ht="23.25" customHeight="1" x14ac:dyDescent="0.35">
      <c r="A79" s="30"/>
      <c r="B79" s="31"/>
      <c r="C79" s="31"/>
      <c r="D79" s="31"/>
      <c r="E79" s="31"/>
      <c r="F79" s="31"/>
      <c r="G79" s="31"/>
      <c r="H79" s="31"/>
      <c r="I79" s="32"/>
      <c r="J79" s="31"/>
      <c r="K79" s="31"/>
      <c r="L79" s="31"/>
      <c r="M79" s="33"/>
      <c r="N79" s="30"/>
      <c r="O79" s="30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</row>
    <row r="80" spans="1:34" ht="23.25" customHeight="1" x14ac:dyDescent="0.35">
      <c r="A80" s="30"/>
      <c r="B80" s="31"/>
      <c r="C80" s="31"/>
      <c r="D80" s="31"/>
      <c r="E80" s="31"/>
      <c r="F80" s="31"/>
      <c r="G80" s="31"/>
      <c r="H80" s="31"/>
      <c r="I80" s="32"/>
      <c r="J80" s="31"/>
      <c r="K80" s="31"/>
      <c r="L80" s="31"/>
      <c r="M80" s="33"/>
      <c r="N80" s="30"/>
      <c r="O80" s="30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</row>
    <row r="81" spans="1:34" ht="23.25" customHeight="1" x14ac:dyDescent="0.35">
      <c r="A81" s="30"/>
      <c r="B81" s="31"/>
      <c r="C81" s="31"/>
      <c r="D81" s="31"/>
      <c r="E81" s="31"/>
      <c r="F81" s="31"/>
      <c r="G81" s="31"/>
      <c r="H81" s="31"/>
      <c r="I81" s="32"/>
      <c r="J81" s="31"/>
      <c r="K81" s="31"/>
      <c r="L81" s="31"/>
      <c r="M81" s="33"/>
      <c r="N81" s="30"/>
      <c r="O81" s="30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</row>
    <row r="82" spans="1:34" ht="23.25" customHeight="1" x14ac:dyDescent="0.35">
      <c r="A82" s="30"/>
      <c r="B82" s="31"/>
      <c r="C82" s="31"/>
      <c r="D82" s="31"/>
      <c r="E82" s="31"/>
      <c r="F82" s="31"/>
      <c r="G82" s="31"/>
      <c r="H82" s="31"/>
      <c r="I82" s="32"/>
      <c r="J82" s="31"/>
      <c r="K82" s="31"/>
      <c r="L82" s="31"/>
      <c r="M82" s="33"/>
      <c r="N82" s="30"/>
      <c r="O82" s="30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</row>
    <row r="83" spans="1:34" ht="23.25" customHeight="1" x14ac:dyDescent="0.35">
      <c r="A83" s="30"/>
      <c r="B83" s="31"/>
      <c r="C83" s="31"/>
      <c r="D83" s="31"/>
      <c r="E83" s="31"/>
      <c r="F83" s="31"/>
      <c r="G83" s="31"/>
      <c r="H83" s="31"/>
      <c r="I83" s="32"/>
      <c r="J83" s="31"/>
      <c r="K83" s="31"/>
      <c r="L83" s="31"/>
      <c r="M83" s="33"/>
      <c r="N83" s="30"/>
      <c r="O83" s="30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</row>
    <row r="84" spans="1:34" ht="23.25" customHeight="1" x14ac:dyDescent="0.35">
      <c r="A84" s="30"/>
      <c r="B84" s="31"/>
      <c r="C84" s="31"/>
      <c r="D84" s="31"/>
      <c r="E84" s="31"/>
      <c r="F84" s="31"/>
      <c r="G84" s="31"/>
      <c r="H84" s="31"/>
      <c r="I84" s="32"/>
      <c r="J84" s="31"/>
      <c r="K84" s="31"/>
      <c r="L84" s="31"/>
      <c r="M84" s="33"/>
      <c r="N84" s="30"/>
      <c r="O84" s="30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</row>
    <row r="85" spans="1:34" ht="23.25" customHeight="1" x14ac:dyDescent="0.35">
      <c r="A85" s="30"/>
      <c r="B85" s="31"/>
      <c r="C85" s="31"/>
      <c r="D85" s="31"/>
      <c r="E85" s="31"/>
      <c r="F85" s="31"/>
      <c r="G85" s="31"/>
      <c r="H85" s="31"/>
      <c r="I85" s="32"/>
      <c r="J85" s="31"/>
      <c r="K85" s="31"/>
      <c r="L85" s="31"/>
      <c r="M85" s="33"/>
      <c r="N85" s="30"/>
      <c r="O85" s="30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</row>
    <row r="86" spans="1:34" ht="23.25" customHeight="1" x14ac:dyDescent="0.35">
      <c r="A86" s="30"/>
      <c r="B86" s="31"/>
      <c r="C86" s="31"/>
      <c r="D86" s="31"/>
      <c r="E86" s="31"/>
      <c r="F86" s="31"/>
      <c r="G86" s="31"/>
      <c r="H86" s="31"/>
      <c r="I86" s="32"/>
      <c r="J86" s="31"/>
      <c r="K86" s="31"/>
      <c r="L86" s="31"/>
      <c r="M86" s="33"/>
      <c r="N86" s="30"/>
      <c r="O86" s="30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ht="23.25" customHeight="1" x14ac:dyDescent="0.35">
      <c r="A87" s="30"/>
      <c r="B87" s="31"/>
      <c r="C87" s="31"/>
      <c r="D87" s="31"/>
      <c r="E87" s="31"/>
      <c r="F87" s="31"/>
      <c r="G87" s="31"/>
      <c r="H87" s="31"/>
      <c r="I87" s="32"/>
      <c r="J87" s="31"/>
      <c r="K87" s="31"/>
      <c r="L87" s="31"/>
      <c r="M87" s="33"/>
      <c r="N87" s="30"/>
      <c r="O87" s="30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</row>
    <row r="88" spans="1:34" ht="23.25" customHeight="1" x14ac:dyDescent="0.35">
      <c r="A88" s="30"/>
      <c r="B88" s="31"/>
      <c r="C88" s="31"/>
      <c r="D88" s="31"/>
      <c r="E88" s="31"/>
      <c r="F88" s="31"/>
      <c r="G88" s="31"/>
      <c r="H88" s="31"/>
      <c r="I88" s="32"/>
      <c r="J88" s="31"/>
      <c r="K88" s="31"/>
      <c r="L88" s="31"/>
      <c r="M88" s="33"/>
      <c r="N88" s="30"/>
      <c r="O88" s="30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</row>
    <row r="89" spans="1:34" ht="23.25" customHeight="1" x14ac:dyDescent="0.35">
      <c r="A89" s="30"/>
      <c r="B89" s="31"/>
      <c r="C89" s="31"/>
      <c r="D89" s="31"/>
      <c r="E89" s="31"/>
      <c r="F89" s="31"/>
      <c r="G89" s="31"/>
      <c r="H89" s="31"/>
      <c r="I89" s="32"/>
      <c r="J89" s="31"/>
      <c r="K89" s="31"/>
      <c r="L89" s="31"/>
      <c r="M89" s="33"/>
      <c r="N89" s="30"/>
      <c r="O89" s="30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</row>
    <row r="90" spans="1:34" ht="23.25" customHeight="1" x14ac:dyDescent="0.35">
      <c r="A90" s="30"/>
      <c r="B90" s="31"/>
      <c r="C90" s="31"/>
      <c r="D90" s="31"/>
      <c r="E90" s="31"/>
      <c r="F90" s="31"/>
      <c r="G90" s="31"/>
      <c r="H90" s="31"/>
      <c r="I90" s="32"/>
      <c r="J90" s="31"/>
      <c r="K90" s="31"/>
      <c r="L90" s="31"/>
      <c r="M90" s="33"/>
      <c r="N90" s="30"/>
      <c r="O90" s="30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</row>
    <row r="91" spans="1:34" ht="23.25" customHeight="1" x14ac:dyDescent="0.35">
      <c r="A91" s="30"/>
      <c r="B91" s="31"/>
      <c r="C91" s="31"/>
      <c r="D91" s="31"/>
      <c r="E91" s="31"/>
      <c r="F91" s="31"/>
      <c r="G91" s="31"/>
      <c r="H91" s="31"/>
      <c r="I91" s="32"/>
      <c r="J91" s="31"/>
      <c r="K91" s="31"/>
      <c r="L91" s="31"/>
      <c r="M91" s="33"/>
      <c r="N91" s="30"/>
      <c r="O91" s="30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</row>
    <row r="92" spans="1:34" ht="23.25" customHeight="1" x14ac:dyDescent="0.35">
      <c r="A92" s="30"/>
      <c r="B92" s="31"/>
      <c r="C92" s="31"/>
      <c r="D92" s="31"/>
      <c r="E92" s="31"/>
      <c r="F92" s="31"/>
      <c r="G92" s="31"/>
      <c r="H92" s="31"/>
      <c r="I92" s="32"/>
      <c r="J92" s="31"/>
      <c r="K92" s="31"/>
      <c r="L92" s="31"/>
      <c r="M92" s="33"/>
      <c r="N92" s="30"/>
      <c r="O92" s="30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</row>
    <row r="93" spans="1:34" ht="23.25" customHeight="1" x14ac:dyDescent="0.35">
      <c r="A93" s="30"/>
      <c r="B93" s="31"/>
      <c r="C93" s="31"/>
      <c r="D93" s="31"/>
      <c r="E93" s="31"/>
      <c r="F93" s="31"/>
      <c r="G93" s="31"/>
      <c r="H93" s="31"/>
      <c r="I93" s="32"/>
      <c r="J93" s="31"/>
      <c r="K93" s="31"/>
      <c r="L93" s="31"/>
      <c r="M93" s="33"/>
      <c r="N93" s="30"/>
      <c r="O93" s="30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</row>
    <row r="94" spans="1:34" ht="23.25" customHeight="1" x14ac:dyDescent="0.35">
      <c r="A94" s="30"/>
      <c r="B94" s="31"/>
      <c r="C94" s="31"/>
      <c r="D94" s="31"/>
      <c r="E94" s="31"/>
      <c r="F94" s="31"/>
      <c r="G94" s="31"/>
      <c r="H94" s="31"/>
      <c r="I94" s="32"/>
      <c r="J94" s="31"/>
      <c r="K94" s="31"/>
      <c r="L94" s="31"/>
      <c r="M94" s="33"/>
      <c r="N94" s="30"/>
      <c r="O94" s="30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</row>
    <row r="95" spans="1:34" ht="23.25" customHeight="1" x14ac:dyDescent="0.35">
      <c r="A95" s="30"/>
      <c r="B95" s="31"/>
      <c r="C95" s="31"/>
      <c r="D95" s="31"/>
      <c r="E95" s="31"/>
      <c r="F95" s="31"/>
      <c r="G95" s="31"/>
      <c r="H95" s="31"/>
      <c r="I95" s="32"/>
      <c r="J95" s="31"/>
      <c r="K95" s="31"/>
      <c r="L95" s="31"/>
      <c r="M95" s="33"/>
      <c r="N95" s="30"/>
      <c r="O95" s="30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</row>
    <row r="96" spans="1:34" ht="23.25" customHeight="1" x14ac:dyDescent="0.35">
      <c r="A96" s="30"/>
      <c r="B96" s="31"/>
      <c r="C96" s="31"/>
      <c r="D96" s="31"/>
      <c r="E96" s="31"/>
      <c r="F96" s="31"/>
      <c r="G96" s="31"/>
      <c r="H96" s="31"/>
      <c r="I96" s="32"/>
      <c r="J96" s="31"/>
      <c r="K96" s="31"/>
      <c r="L96" s="31"/>
      <c r="M96" s="33"/>
      <c r="N96" s="30"/>
      <c r="O96" s="30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</row>
    <row r="97" spans="1:34" ht="23.25" customHeight="1" x14ac:dyDescent="0.35">
      <c r="A97" s="30"/>
      <c r="B97" s="31"/>
      <c r="C97" s="31"/>
      <c r="D97" s="31"/>
      <c r="E97" s="31"/>
      <c r="F97" s="31"/>
      <c r="G97" s="31"/>
      <c r="H97" s="31"/>
      <c r="I97" s="32"/>
      <c r="J97" s="31"/>
      <c r="K97" s="31"/>
      <c r="L97" s="31"/>
      <c r="M97" s="33"/>
      <c r="N97" s="30"/>
      <c r="O97" s="30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</row>
    <row r="98" spans="1:34" ht="23.25" customHeight="1" x14ac:dyDescent="0.35">
      <c r="A98" s="30"/>
      <c r="B98" s="31"/>
      <c r="C98" s="31"/>
      <c r="D98" s="31"/>
      <c r="E98" s="31"/>
      <c r="F98" s="31"/>
      <c r="G98" s="31"/>
      <c r="H98" s="31"/>
      <c r="I98" s="32"/>
      <c r="J98" s="31"/>
      <c r="K98" s="31"/>
      <c r="L98" s="31"/>
      <c r="M98" s="33"/>
      <c r="N98" s="30"/>
      <c r="O98" s="30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</row>
    <row r="99" spans="1:34" ht="23.25" customHeight="1" x14ac:dyDescent="0.35">
      <c r="A99" s="30"/>
      <c r="B99" s="31"/>
      <c r="C99" s="31"/>
      <c r="D99" s="31"/>
      <c r="E99" s="31"/>
      <c r="F99" s="31"/>
      <c r="G99" s="31"/>
      <c r="H99" s="31"/>
      <c r="I99" s="32"/>
      <c r="J99" s="31"/>
      <c r="K99" s="31"/>
      <c r="L99" s="31"/>
      <c r="M99" s="33"/>
      <c r="N99" s="30"/>
      <c r="O99" s="30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</row>
    <row r="100" spans="1:34" ht="23.25" customHeight="1" x14ac:dyDescent="0.35">
      <c r="A100" s="30"/>
      <c r="B100" s="31"/>
      <c r="C100" s="31"/>
      <c r="D100" s="31"/>
      <c r="E100" s="31"/>
      <c r="F100" s="31"/>
      <c r="G100" s="31"/>
      <c r="H100" s="31"/>
      <c r="I100" s="32"/>
      <c r="J100" s="31"/>
      <c r="K100" s="31"/>
      <c r="L100" s="31"/>
      <c r="M100" s="33"/>
      <c r="N100" s="30"/>
      <c r="O100" s="30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</row>
    <row r="101" spans="1:34" ht="23.25" customHeight="1" x14ac:dyDescent="0.35">
      <c r="A101" s="30"/>
      <c r="B101" s="31"/>
      <c r="C101" s="31"/>
      <c r="D101" s="31"/>
      <c r="E101" s="31"/>
      <c r="F101" s="31"/>
      <c r="G101" s="31"/>
      <c r="H101" s="31"/>
      <c r="I101" s="32"/>
      <c r="J101" s="31"/>
      <c r="K101" s="31"/>
      <c r="L101" s="31"/>
      <c r="M101" s="33"/>
      <c r="N101" s="30"/>
      <c r="O101" s="30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</row>
    <row r="102" spans="1:34" ht="23.25" customHeight="1" x14ac:dyDescent="0.35">
      <c r="A102" s="30"/>
      <c r="B102" s="31"/>
      <c r="C102" s="31"/>
      <c r="D102" s="31"/>
      <c r="E102" s="31"/>
      <c r="F102" s="31"/>
      <c r="G102" s="31"/>
      <c r="H102" s="31"/>
      <c r="I102" s="32"/>
      <c r="J102" s="31"/>
      <c r="K102" s="31"/>
      <c r="L102" s="31"/>
      <c r="M102" s="33"/>
      <c r="N102" s="30"/>
      <c r="O102" s="30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</row>
    <row r="103" spans="1:34" ht="23.25" customHeight="1" x14ac:dyDescent="0.35">
      <c r="A103" s="30"/>
      <c r="B103" s="31"/>
      <c r="C103" s="31"/>
      <c r="D103" s="31"/>
      <c r="E103" s="31"/>
      <c r="F103" s="31"/>
      <c r="G103" s="31"/>
      <c r="H103" s="31"/>
      <c r="I103" s="32"/>
      <c r="J103" s="31"/>
      <c r="K103" s="31"/>
      <c r="L103" s="31"/>
      <c r="M103" s="33"/>
      <c r="N103" s="30"/>
      <c r="O103" s="30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</row>
    <row r="104" spans="1:34" ht="23.25" customHeight="1" x14ac:dyDescent="0.35">
      <c r="A104" s="30"/>
      <c r="B104" s="31"/>
      <c r="C104" s="31"/>
      <c r="D104" s="31"/>
      <c r="E104" s="31"/>
      <c r="F104" s="31"/>
      <c r="G104" s="31"/>
      <c r="H104" s="31"/>
      <c r="I104" s="32"/>
      <c r="J104" s="31"/>
      <c r="K104" s="31"/>
      <c r="L104" s="31"/>
      <c r="M104" s="33"/>
      <c r="N104" s="30"/>
      <c r="O104" s="30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</row>
    <row r="105" spans="1:34" ht="23.25" customHeight="1" x14ac:dyDescent="0.35">
      <c r="A105" s="30"/>
      <c r="B105" s="31"/>
      <c r="C105" s="31"/>
      <c r="D105" s="31"/>
      <c r="E105" s="31"/>
      <c r="F105" s="31"/>
      <c r="G105" s="31"/>
      <c r="H105" s="31"/>
      <c r="I105" s="32"/>
      <c r="J105" s="31"/>
      <c r="K105" s="31"/>
      <c r="L105" s="31"/>
      <c r="M105" s="33"/>
      <c r="N105" s="30"/>
      <c r="O105" s="30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</row>
    <row r="106" spans="1:34" ht="23.25" customHeight="1" x14ac:dyDescent="0.35">
      <c r="A106" s="30"/>
      <c r="B106" s="31"/>
      <c r="C106" s="31"/>
      <c r="D106" s="31"/>
      <c r="E106" s="31"/>
      <c r="F106" s="31"/>
      <c r="G106" s="31"/>
      <c r="H106" s="31"/>
      <c r="I106" s="32"/>
      <c r="J106" s="31"/>
      <c r="K106" s="31"/>
      <c r="L106" s="31"/>
      <c r="M106" s="33"/>
      <c r="N106" s="30"/>
      <c r="O106" s="30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</row>
    <row r="107" spans="1:34" ht="23.25" customHeight="1" x14ac:dyDescent="0.35">
      <c r="A107" s="30"/>
      <c r="B107" s="31"/>
      <c r="C107" s="31"/>
      <c r="D107" s="31"/>
      <c r="E107" s="31"/>
      <c r="F107" s="31"/>
      <c r="G107" s="31"/>
      <c r="H107" s="31"/>
      <c r="I107" s="32"/>
      <c r="J107" s="31"/>
      <c r="K107" s="31"/>
      <c r="L107" s="31"/>
      <c r="M107" s="33"/>
      <c r="N107" s="30"/>
      <c r="O107" s="30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</row>
    <row r="108" spans="1:34" ht="23.25" customHeight="1" x14ac:dyDescent="0.35">
      <c r="A108" s="30"/>
      <c r="B108" s="31"/>
      <c r="C108" s="31"/>
      <c r="D108" s="31"/>
      <c r="E108" s="31"/>
      <c r="F108" s="31"/>
      <c r="G108" s="31"/>
      <c r="H108" s="31"/>
      <c r="I108" s="32"/>
      <c r="J108" s="31"/>
      <c r="K108" s="31"/>
      <c r="L108" s="31"/>
      <c r="M108" s="33"/>
      <c r="N108" s="30"/>
      <c r="O108" s="30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</row>
    <row r="109" spans="1:34" ht="23.25" customHeight="1" x14ac:dyDescent="0.35">
      <c r="A109" s="30"/>
      <c r="B109" s="31"/>
      <c r="C109" s="31"/>
      <c r="D109" s="31"/>
      <c r="E109" s="31"/>
      <c r="F109" s="31"/>
      <c r="G109" s="31"/>
      <c r="H109" s="31"/>
      <c r="I109" s="32"/>
      <c r="J109" s="31"/>
      <c r="K109" s="31"/>
      <c r="L109" s="31"/>
      <c r="M109" s="33"/>
      <c r="N109" s="30"/>
      <c r="O109" s="30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</row>
    <row r="110" spans="1:34" ht="23.25" customHeight="1" x14ac:dyDescent="0.35">
      <c r="A110" s="30"/>
      <c r="B110" s="31"/>
      <c r="C110" s="31"/>
      <c r="D110" s="31"/>
      <c r="E110" s="31"/>
      <c r="F110" s="31"/>
      <c r="G110" s="31"/>
      <c r="H110" s="31"/>
      <c r="I110" s="32"/>
      <c r="J110" s="31"/>
      <c r="K110" s="31"/>
      <c r="L110" s="31"/>
      <c r="M110" s="33"/>
      <c r="N110" s="30"/>
      <c r="O110" s="30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</row>
    <row r="111" spans="1:34" ht="23.25" customHeight="1" x14ac:dyDescent="0.35">
      <c r="A111" s="30"/>
      <c r="B111" s="31"/>
      <c r="C111" s="31"/>
      <c r="D111" s="31"/>
      <c r="E111" s="31"/>
      <c r="F111" s="31"/>
      <c r="G111" s="31"/>
      <c r="H111" s="31"/>
      <c r="I111" s="32"/>
      <c r="J111" s="31"/>
      <c r="K111" s="31"/>
      <c r="L111" s="31"/>
      <c r="M111" s="33"/>
      <c r="N111" s="30"/>
      <c r="O111" s="30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</row>
    <row r="112" spans="1:34" ht="23.25" customHeight="1" x14ac:dyDescent="0.35">
      <c r="A112" s="30"/>
      <c r="B112" s="31"/>
      <c r="C112" s="31"/>
      <c r="D112" s="31"/>
      <c r="E112" s="31"/>
      <c r="F112" s="31"/>
      <c r="G112" s="31"/>
      <c r="H112" s="31"/>
      <c r="I112" s="32"/>
      <c r="J112" s="31"/>
      <c r="K112" s="31"/>
      <c r="L112" s="31"/>
      <c r="M112" s="33"/>
      <c r="N112" s="30"/>
      <c r="O112" s="30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</row>
    <row r="113" spans="1:34" ht="23.25" customHeight="1" x14ac:dyDescent="0.35">
      <c r="A113" s="30"/>
      <c r="B113" s="31"/>
      <c r="C113" s="31"/>
      <c r="D113" s="31"/>
      <c r="E113" s="31"/>
      <c r="F113" s="31"/>
      <c r="G113" s="31"/>
      <c r="H113" s="31"/>
      <c r="I113" s="32"/>
      <c r="J113" s="31"/>
      <c r="K113" s="31"/>
      <c r="L113" s="31"/>
      <c r="M113" s="33"/>
      <c r="N113" s="30"/>
      <c r="O113" s="30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</row>
    <row r="114" spans="1:34" ht="23.25" customHeight="1" x14ac:dyDescent="0.35">
      <c r="A114" s="30"/>
      <c r="B114" s="31"/>
      <c r="C114" s="31"/>
      <c r="D114" s="31"/>
      <c r="E114" s="31"/>
      <c r="F114" s="31"/>
      <c r="G114" s="31"/>
      <c r="H114" s="31"/>
      <c r="I114" s="32"/>
      <c r="J114" s="31"/>
      <c r="K114" s="31"/>
      <c r="L114" s="31"/>
      <c r="M114" s="33"/>
      <c r="N114" s="30"/>
      <c r="O114" s="30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</row>
    <row r="115" spans="1:34" ht="23.25" customHeight="1" x14ac:dyDescent="0.35">
      <c r="A115" s="30"/>
      <c r="B115" s="31"/>
      <c r="C115" s="31"/>
      <c r="D115" s="31"/>
      <c r="E115" s="31"/>
      <c r="F115" s="31"/>
      <c r="G115" s="31"/>
      <c r="H115" s="31"/>
      <c r="I115" s="32"/>
      <c r="J115" s="31"/>
      <c r="K115" s="31"/>
      <c r="L115" s="31"/>
      <c r="M115" s="33"/>
      <c r="N115" s="30"/>
      <c r="O115" s="30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</row>
    <row r="116" spans="1:34" ht="23.25" customHeight="1" x14ac:dyDescent="0.35">
      <c r="A116" s="30"/>
      <c r="B116" s="31"/>
      <c r="C116" s="31"/>
      <c r="D116" s="31"/>
      <c r="E116" s="31"/>
      <c r="F116" s="31"/>
      <c r="G116" s="31"/>
      <c r="H116" s="31"/>
      <c r="I116" s="32"/>
      <c r="J116" s="31"/>
      <c r="K116" s="31"/>
      <c r="L116" s="31"/>
      <c r="M116" s="33"/>
      <c r="N116" s="30"/>
      <c r="O116" s="30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</row>
    <row r="117" spans="1:34" ht="23.25" customHeight="1" x14ac:dyDescent="0.35">
      <c r="A117" s="30"/>
      <c r="B117" s="31"/>
      <c r="C117" s="31"/>
      <c r="D117" s="31"/>
      <c r="E117" s="31"/>
      <c r="F117" s="31"/>
      <c r="G117" s="31"/>
      <c r="H117" s="31"/>
      <c r="I117" s="32"/>
      <c r="J117" s="31"/>
      <c r="K117" s="31"/>
      <c r="L117" s="31"/>
      <c r="M117" s="33"/>
      <c r="N117" s="30"/>
      <c r="O117" s="30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</row>
    <row r="118" spans="1:34" ht="23.25" customHeight="1" x14ac:dyDescent="0.35">
      <c r="A118" s="30"/>
      <c r="B118" s="31"/>
      <c r="C118" s="31"/>
      <c r="D118" s="31"/>
      <c r="E118" s="31"/>
      <c r="F118" s="31"/>
      <c r="G118" s="31"/>
      <c r="H118" s="31"/>
      <c r="I118" s="32"/>
      <c r="J118" s="31"/>
      <c r="K118" s="31"/>
      <c r="L118" s="31"/>
      <c r="M118" s="33"/>
      <c r="N118" s="30"/>
      <c r="O118" s="30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</row>
    <row r="119" spans="1:34" ht="23.25" customHeight="1" x14ac:dyDescent="0.35">
      <c r="A119" s="30"/>
      <c r="B119" s="31"/>
      <c r="C119" s="31"/>
      <c r="D119" s="31"/>
      <c r="E119" s="31"/>
      <c r="F119" s="31"/>
      <c r="G119" s="31"/>
      <c r="H119" s="31"/>
      <c r="I119" s="32"/>
      <c r="J119" s="31"/>
      <c r="K119" s="31"/>
      <c r="L119" s="31"/>
      <c r="M119" s="33"/>
      <c r="N119" s="30"/>
      <c r="O119" s="30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</row>
    <row r="120" spans="1:34" ht="23.25" customHeight="1" x14ac:dyDescent="0.35">
      <c r="A120" s="30"/>
      <c r="B120" s="31"/>
      <c r="C120" s="31"/>
      <c r="D120" s="31"/>
      <c r="E120" s="31"/>
      <c r="F120" s="31"/>
      <c r="G120" s="31"/>
      <c r="H120" s="31"/>
      <c r="I120" s="32"/>
      <c r="J120" s="31"/>
      <c r="K120" s="31"/>
      <c r="L120" s="31"/>
      <c r="M120" s="33"/>
      <c r="N120" s="30"/>
      <c r="O120" s="30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</row>
    <row r="121" spans="1:34" ht="23.25" customHeight="1" x14ac:dyDescent="0.35">
      <c r="A121" s="30"/>
      <c r="B121" s="31"/>
      <c r="C121" s="31"/>
      <c r="D121" s="31"/>
      <c r="E121" s="31"/>
      <c r="F121" s="31"/>
      <c r="G121" s="31"/>
      <c r="H121" s="31"/>
      <c r="I121" s="32"/>
      <c r="J121" s="31"/>
      <c r="K121" s="31"/>
      <c r="L121" s="31"/>
      <c r="M121" s="33"/>
      <c r="N121" s="30"/>
      <c r="O121" s="30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</row>
    <row r="122" spans="1:34" ht="23.25" customHeight="1" x14ac:dyDescent="0.35">
      <c r="A122" s="30"/>
      <c r="B122" s="31"/>
      <c r="C122" s="31"/>
      <c r="D122" s="31"/>
      <c r="E122" s="31"/>
      <c r="F122" s="31"/>
      <c r="G122" s="31"/>
      <c r="H122" s="31"/>
      <c r="I122" s="32"/>
      <c r="J122" s="31"/>
      <c r="K122" s="31"/>
      <c r="L122" s="31"/>
      <c r="M122" s="33"/>
      <c r="N122" s="30"/>
      <c r="O122" s="30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</row>
    <row r="123" spans="1:34" ht="23.25" customHeight="1" x14ac:dyDescent="0.35">
      <c r="A123" s="30"/>
      <c r="B123" s="31"/>
      <c r="C123" s="31"/>
      <c r="D123" s="31"/>
      <c r="E123" s="31"/>
      <c r="F123" s="31"/>
      <c r="G123" s="31"/>
      <c r="H123" s="31"/>
      <c r="I123" s="32"/>
      <c r="J123" s="31"/>
      <c r="K123" s="31"/>
      <c r="L123" s="31"/>
      <c r="M123" s="33"/>
      <c r="N123" s="30"/>
      <c r="O123" s="30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</row>
    <row r="124" spans="1:34" ht="23.25" customHeight="1" x14ac:dyDescent="0.35">
      <c r="A124" s="30"/>
      <c r="B124" s="31"/>
      <c r="C124" s="31"/>
      <c r="D124" s="31"/>
      <c r="E124" s="31"/>
      <c r="F124" s="31"/>
      <c r="G124" s="31"/>
      <c r="H124" s="31"/>
      <c r="I124" s="32"/>
      <c r="J124" s="31"/>
      <c r="K124" s="31"/>
      <c r="L124" s="31"/>
      <c r="M124" s="33"/>
      <c r="N124" s="30"/>
      <c r="O124" s="30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</row>
    <row r="125" spans="1:34" ht="23.25" customHeight="1" x14ac:dyDescent="0.35">
      <c r="A125" s="30"/>
      <c r="B125" s="31"/>
      <c r="C125" s="31"/>
      <c r="D125" s="31"/>
      <c r="E125" s="31"/>
      <c r="F125" s="31"/>
      <c r="G125" s="31"/>
      <c r="H125" s="31"/>
      <c r="I125" s="32"/>
      <c r="J125" s="31"/>
      <c r="K125" s="31"/>
      <c r="L125" s="31"/>
      <c r="M125" s="33"/>
      <c r="N125" s="30"/>
      <c r="O125" s="30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</row>
    <row r="126" spans="1:34" ht="23.25" customHeight="1" x14ac:dyDescent="0.35">
      <c r="A126" s="30"/>
      <c r="B126" s="31"/>
      <c r="C126" s="31"/>
      <c r="D126" s="31"/>
      <c r="E126" s="31"/>
      <c r="F126" s="31"/>
      <c r="G126" s="31"/>
      <c r="H126" s="31"/>
      <c r="I126" s="32"/>
      <c r="J126" s="31"/>
      <c r="K126" s="31"/>
      <c r="L126" s="31"/>
      <c r="M126" s="33"/>
      <c r="N126" s="30"/>
      <c r="O126" s="30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</row>
    <row r="127" spans="1:34" ht="23.25" customHeight="1" x14ac:dyDescent="0.35">
      <c r="A127" s="30"/>
      <c r="B127" s="31"/>
      <c r="C127" s="31"/>
      <c r="D127" s="31"/>
      <c r="E127" s="31"/>
      <c r="F127" s="31"/>
      <c r="G127" s="31"/>
      <c r="H127" s="31"/>
      <c r="I127" s="32"/>
      <c r="J127" s="31"/>
      <c r="K127" s="31"/>
      <c r="L127" s="31"/>
      <c r="M127" s="33"/>
      <c r="N127" s="30"/>
      <c r="O127" s="30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</row>
    <row r="128" spans="1:34" ht="23.25" customHeight="1" x14ac:dyDescent="0.35">
      <c r="A128" s="30"/>
      <c r="B128" s="31"/>
      <c r="C128" s="31"/>
      <c r="D128" s="31"/>
      <c r="E128" s="31"/>
      <c r="F128" s="31"/>
      <c r="G128" s="31"/>
      <c r="H128" s="31"/>
      <c r="I128" s="32"/>
      <c r="J128" s="31"/>
      <c r="K128" s="31"/>
      <c r="L128" s="31"/>
      <c r="M128" s="33"/>
      <c r="N128" s="30"/>
      <c r="O128" s="30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</row>
    <row r="129" spans="1:34" ht="23.25" customHeight="1" x14ac:dyDescent="0.35">
      <c r="A129" s="30"/>
      <c r="B129" s="31"/>
      <c r="C129" s="31"/>
      <c r="D129" s="31"/>
      <c r="E129" s="31"/>
      <c r="F129" s="31"/>
      <c r="G129" s="31"/>
      <c r="H129" s="31"/>
      <c r="I129" s="32"/>
      <c r="J129" s="31"/>
      <c r="K129" s="31"/>
      <c r="L129" s="31"/>
      <c r="M129" s="33"/>
      <c r="N129" s="30"/>
      <c r="O129" s="30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</row>
    <row r="130" spans="1:34" ht="23.25" customHeight="1" x14ac:dyDescent="0.35">
      <c r="A130" s="30"/>
      <c r="B130" s="31"/>
      <c r="C130" s="31"/>
      <c r="D130" s="31"/>
      <c r="E130" s="31"/>
      <c r="F130" s="31"/>
      <c r="G130" s="31"/>
      <c r="H130" s="31"/>
      <c r="I130" s="32"/>
      <c r="J130" s="31"/>
      <c r="K130" s="31"/>
      <c r="L130" s="31"/>
      <c r="M130" s="33"/>
      <c r="N130" s="30"/>
      <c r="O130" s="30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</row>
    <row r="131" spans="1:34" ht="23.25" customHeight="1" x14ac:dyDescent="0.35">
      <c r="A131" s="30"/>
      <c r="B131" s="31"/>
      <c r="C131" s="31"/>
      <c r="D131" s="31"/>
      <c r="E131" s="31"/>
      <c r="F131" s="31"/>
      <c r="G131" s="31"/>
      <c r="H131" s="31"/>
      <c r="I131" s="32"/>
      <c r="J131" s="31"/>
      <c r="K131" s="31"/>
      <c r="L131" s="31"/>
      <c r="M131" s="33"/>
      <c r="N131" s="30"/>
      <c r="O131" s="30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1:34" ht="23.25" customHeight="1" x14ac:dyDescent="0.35">
      <c r="A132" s="30"/>
      <c r="B132" s="31"/>
      <c r="C132" s="31"/>
      <c r="D132" s="31"/>
      <c r="E132" s="31"/>
      <c r="F132" s="31"/>
      <c r="G132" s="31"/>
      <c r="H132" s="31"/>
      <c r="I132" s="32"/>
      <c r="J132" s="31"/>
      <c r="K132" s="31"/>
      <c r="L132" s="31"/>
      <c r="M132" s="33"/>
      <c r="N132" s="30"/>
      <c r="O132" s="30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1:34" ht="23.25" customHeight="1" x14ac:dyDescent="0.35">
      <c r="A133" s="30"/>
      <c r="B133" s="31"/>
      <c r="C133" s="31"/>
      <c r="D133" s="31"/>
      <c r="E133" s="31"/>
      <c r="F133" s="31"/>
      <c r="G133" s="31"/>
      <c r="H133" s="31"/>
      <c r="I133" s="32"/>
      <c r="J133" s="31"/>
      <c r="K133" s="31"/>
      <c r="L133" s="31"/>
      <c r="M133" s="33"/>
      <c r="N133" s="30"/>
      <c r="O133" s="30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1:34" ht="23.25" customHeight="1" x14ac:dyDescent="0.35">
      <c r="A134" s="30"/>
      <c r="B134" s="31"/>
      <c r="C134" s="31"/>
      <c r="D134" s="31"/>
      <c r="E134" s="31"/>
      <c r="F134" s="31"/>
      <c r="G134" s="31"/>
      <c r="H134" s="31"/>
      <c r="I134" s="32"/>
      <c r="J134" s="31"/>
      <c r="K134" s="31"/>
      <c r="L134" s="31"/>
      <c r="M134" s="33"/>
      <c r="N134" s="30"/>
      <c r="O134" s="30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1:34" ht="23.25" customHeight="1" x14ac:dyDescent="0.35">
      <c r="A135" s="30"/>
      <c r="B135" s="31"/>
      <c r="C135" s="31"/>
      <c r="D135" s="31"/>
      <c r="E135" s="31"/>
      <c r="F135" s="31"/>
      <c r="G135" s="31"/>
      <c r="H135" s="31"/>
      <c r="I135" s="32"/>
      <c r="J135" s="31"/>
      <c r="K135" s="31"/>
      <c r="L135" s="31"/>
      <c r="M135" s="33"/>
      <c r="N135" s="30"/>
      <c r="O135" s="30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1:34" ht="23.25" customHeight="1" x14ac:dyDescent="0.35">
      <c r="A136" s="30"/>
      <c r="B136" s="31"/>
      <c r="C136" s="31"/>
      <c r="D136" s="31"/>
      <c r="E136" s="31"/>
      <c r="F136" s="31"/>
      <c r="G136" s="31"/>
      <c r="H136" s="31"/>
      <c r="I136" s="32"/>
      <c r="J136" s="31"/>
      <c r="K136" s="31"/>
      <c r="L136" s="31"/>
      <c r="M136" s="33"/>
      <c r="N136" s="30"/>
      <c r="O136" s="30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1:34" ht="23.25" customHeight="1" x14ac:dyDescent="0.35">
      <c r="A137" s="30"/>
      <c r="B137" s="31"/>
      <c r="C137" s="31"/>
      <c r="D137" s="31"/>
      <c r="E137" s="31"/>
      <c r="F137" s="31"/>
      <c r="G137" s="31"/>
      <c r="H137" s="31"/>
      <c r="I137" s="32"/>
      <c r="J137" s="31"/>
      <c r="K137" s="31"/>
      <c r="L137" s="31"/>
      <c r="M137" s="33"/>
      <c r="N137" s="30"/>
      <c r="O137" s="30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1:34" ht="23.25" customHeight="1" x14ac:dyDescent="0.35">
      <c r="A138" s="30"/>
      <c r="B138" s="31"/>
      <c r="C138" s="31"/>
      <c r="D138" s="31"/>
      <c r="E138" s="31"/>
      <c r="F138" s="31"/>
      <c r="G138" s="31"/>
      <c r="H138" s="31"/>
      <c r="I138" s="32"/>
      <c r="J138" s="31"/>
      <c r="K138" s="31"/>
      <c r="L138" s="31"/>
      <c r="M138" s="33"/>
      <c r="N138" s="30"/>
      <c r="O138" s="30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1:34" ht="23.25" customHeight="1" x14ac:dyDescent="0.35">
      <c r="A139" s="30"/>
      <c r="B139" s="31"/>
      <c r="C139" s="31"/>
      <c r="D139" s="31"/>
      <c r="E139" s="31"/>
      <c r="F139" s="31"/>
      <c r="G139" s="31"/>
      <c r="H139" s="31"/>
      <c r="I139" s="32"/>
      <c r="J139" s="31"/>
      <c r="K139" s="31"/>
      <c r="L139" s="31"/>
      <c r="M139" s="33"/>
      <c r="N139" s="30"/>
      <c r="O139" s="30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1:34" ht="23.25" customHeight="1" x14ac:dyDescent="0.35">
      <c r="A140" s="30"/>
      <c r="B140" s="31"/>
      <c r="C140" s="31"/>
      <c r="D140" s="31"/>
      <c r="E140" s="31"/>
      <c r="F140" s="31"/>
      <c r="G140" s="31"/>
      <c r="H140" s="31"/>
      <c r="I140" s="32"/>
      <c r="J140" s="31"/>
      <c r="K140" s="31"/>
      <c r="L140" s="31"/>
      <c r="M140" s="33"/>
      <c r="N140" s="30"/>
      <c r="O140" s="30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1:34" ht="23.25" customHeight="1" x14ac:dyDescent="0.35">
      <c r="A141" s="30"/>
      <c r="B141" s="31"/>
      <c r="C141" s="31"/>
      <c r="D141" s="31"/>
      <c r="E141" s="31"/>
      <c r="F141" s="31"/>
      <c r="G141" s="31"/>
      <c r="H141" s="31"/>
      <c r="I141" s="32"/>
      <c r="J141" s="31"/>
      <c r="K141" s="31"/>
      <c r="L141" s="31"/>
      <c r="M141" s="33"/>
      <c r="N141" s="30"/>
      <c r="O141" s="30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1:34" ht="23.25" customHeight="1" x14ac:dyDescent="0.35">
      <c r="A142" s="30"/>
      <c r="B142" s="31"/>
      <c r="C142" s="31"/>
      <c r="D142" s="31"/>
      <c r="E142" s="31"/>
      <c r="F142" s="31"/>
      <c r="G142" s="31"/>
      <c r="H142" s="31"/>
      <c r="I142" s="32"/>
      <c r="J142" s="31"/>
      <c r="K142" s="31"/>
      <c r="L142" s="31"/>
      <c r="M142" s="33"/>
      <c r="N142" s="30"/>
      <c r="O142" s="30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</row>
    <row r="143" spans="1:34" ht="23.25" customHeight="1" x14ac:dyDescent="0.35">
      <c r="A143" s="30"/>
      <c r="B143" s="31"/>
      <c r="C143" s="31"/>
      <c r="D143" s="31"/>
      <c r="E143" s="31"/>
      <c r="F143" s="31"/>
      <c r="G143" s="31"/>
      <c r="H143" s="31"/>
      <c r="I143" s="32"/>
      <c r="J143" s="31"/>
      <c r="K143" s="31"/>
      <c r="L143" s="31"/>
      <c r="M143" s="33"/>
      <c r="N143" s="30"/>
      <c r="O143" s="30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</row>
    <row r="144" spans="1:34" ht="23.25" customHeight="1" x14ac:dyDescent="0.35">
      <c r="A144" s="30"/>
      <c r="B144" s="31"/>
      <c r="C144" s="31"/>
      <c r="D144" s="31"/>
      <c r="E144" s="31"/>
      <c r="F144" s="31"/>
      <c r="G144" s="31"/>
      <c r="H144" s="31"/>
      <c r="I144" s="32"/>
      <c r="J144" s="31"/>
      <c r="K144" s="31"/>
      <c r="L144" s="31"/>
      <c r="M144" s="33"/>
      <c r="N144" s="30"/>
      <c r="O144" s="30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</row>
    <row r="145" spans="1:34" ht="23.25" customHeight="1" x14ac:dyDescent="0.35">
      <c r="A145" s="30"/>
      <c r="B145" s="31"/>
      <c r="C145" s="31"/>
      <c r="D145" s="31"/>
      <c r="E145" s="31"/>
      <c r="F145" s="31"/>
      <c r="G145" s="31"/>
      <c r="H145" s="31"/>
      <c r="I145" s="32"/>
      <c r="J145" s="31"/>
      <c r="K145" s="31"/>
      <c r="L145" s="31"/>
      <c r="M145" s="33"/>
      <c r="N145" s="30"/>
      <c r="O145" s="30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</row>
    <row r="146" spans="1:34" ht="23.25" customHeight="1" x14ac:dyDescent="0.35">
      <c r="A146" s="30"/>
      <c r="B146" s="31"/>
      <c r="C146" s="31"/>
      <c r="D146" s="31"/>
      <c r="E146" s="31"/>
      <c r="F146" s="31"/>
      <c r="G146" s="31"/>
      <c r="H146" s="31"/>
      <c r="I146" s="32"/>
      <c r="J146" s="31"/>
      <c r="K146" s="31"/>
      <c r="L146" s="31"/>
      <c r="M146" s="33"/>
      <c r="N146" s="30"/>
      <c r="O146" s="30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</row>
    <row r="147" spans="1:34" ht="23.25" customHeight="1" x14ac:dyDescent="0.35">
      <c r="A147" s="30"/>
      <c r="B147" s="31"/>
      <c r="C147" s="31"/>
      <c r="D147" s="31"/>
      <c r="E147" s="31"/>
      <c r="F147" s="31"/>
      <c r="G147" s="31"/>
      <c r="H147" s="31"/>
      <c r="I147" s="32"/>
      <c r="J147" s="31"/>
      <c r="K147" s="31"/>
      <c r="L147" s="31"/>
      <c r="M147" s="33"/>
      <c r="N147" s="30"/>
      <c r="O147" s="30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</row>
    <row r="148" spans="1:34" ht="23.25" customHeight="1" x14ac:dyDescent="0.35">
      <c r="A148" s="30"/>
      <c r="B148" s="31"/>
      <c r="C148" s="31"/>
      <c r="D148" s="31"/>
      <c r="E148" s="31"/>
      <c r="F148" s="31"/>
      <c r="G148" s="31"/>
      <c r="H148" s="31"/>
      <c r="I148" s="32"/>
      <c r="J148" s="31"/>
      <c r="K148" s="31"/>
      <c r="L148" s="31"/>
      <c r="M148" s="33"/>
      <c r="N148" s="30"/>
      <c r="O148" s="30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</row>
    <row r="149" spans="1:34" ht="23.25" customHeight="1" x14ac:dyDescent="0.35">
      <c r="A149" s="30"/>
      <c r="B149" s="31"/>
      <c r="C149" s="31"/>
      <c r="D149" s="31"/>
      <c r="E149" s="31"/>
      <c r="F149" s="31"/>
      <c r="G149" s="31"/>
      <c r="H149" s="31"/>
      <c r="I149" s="32"/>
      <c r="J149" s="31"/>
      <c r="K149" s="31"/>
      <c r="L149" s="31"/>
      <c r="M149" s="33"/>
      <c r="N149" s="30"/>
      <c r="O149" s="30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</row>
    <row r="150" spans="1:34" ht="23.25" customHeight="1" x14ac:dyDescent="0.35">
      <c r="A150" s="30"/>
      <c r="B150" s="31"/>
      <c r="C150" s="31"/>
      <c r="D150" s="31"/>
      <c r="E150" s="31"/>
      <c r="F150" s="31"/>
      <c r="G150" s="31"/>
      <c r="H150" s="31"/>
      <c r="I150" s="32"/>
      <c r="J150" s="31"/>
      <c r="K150" s="31"/>
      <c r="L150" s="31"/>
      <c r="M150" s="33"/>
      <c r="N150" s="30"/>
      <c r="O150" s="30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</row>
    <row r="151" spans="1:34" ht="23.25" customHeight="1" x14ac:dyDescent="0.35">
      <c r="A151" s="30"/>
      <c r="B151" s="31"/>
      <c r="C151" s="31"/>
      <c r="D151" s="31"/>
      <c r="E151" s="31"/>
      <c r="F151" s="31"/>
      <c r="G151" s="31"/>
      <c r="H151" s="31"/>
      <c r="I151" s="32"/>
      <c r="J151" s="31"/>
      <c r="K151" s="31"/>
      <c r="L151" s="31"/>
      <c r="M151" s="33"/>
      <c r="N151" s="30"/>
      <c r="O151" s="30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</row>
    <row r="152" spans="1:34" ht="23.25" customHeight="1" x14ac:dyDescent="0.35">
      <c r="A152" s="30"/>
      <c r="B152" s="31"/>
      <c r="C152" s="31"/>
      <c r="D152" s="31"/>
      <c r="E152" s="31"/>
      <c r="F152" s="31"/>
      <c r="G152" s="31"/>
      <c r="H152" s="31"/>
      <c r="I152" s="32"/>
      <c r="J152" s="31"/>
      <c r="K152" s="31"/>
      <c r="L152" s="31"/>
      <c r="M152" s="33"/>
      <c r="N152" s="30"/>
      <c r="O152" s="30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</row>
    <row r="153" spans="1:34" ht="23.25" customHeight="1" x14ac:dyDescent="0.35">
      <c r="A153" s="30"/>
      <c r="B153" s="31"/>
      <c r="C153" s="31"/>
      <c r="D153" s="31"/>
      <c r="E153" s="31"/>
      <c r="F153" s="31"/>
      <c r="G153" s="31"/>
      <c r="H153" s="31"/>
      <c r="I153" s="32"/>
      <c r="J153" s="31"/>
      <c r="K153" s="31"/>
      <c r="L153" s="31"/>
      <c r="M153" s="33"/>
      <c r="N153" s="30"/>
      <c r="O153" s="30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</row>
    <row r="154" spans="1:34" ht="23.25" customHeight="1" x14ac:dyDescent="0.35">
      <c r="A154" s="30"/>
      <c r="B154" s="31"/>
      <c r="C154" s="31"/>
      <c r="D154" s="31"/>
      <c r="E154" s="31"/>
      <c r="F154" s="31"/>
      <c r="G154" s="31"/>
      <c r="H154" s="31"/>
      <c r="I154" s="32"/>
      <c r="J154" s="31"/>
      <c r="K154" s="31"/>
      <c r="L154" s="31"/>
      <c r="M154" s="33"/>
      <c r="N154" s="30"/>
      <c r="O154" s="30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</row>
    <row r="155" spans="1:34" ht="23.25" customHeight="1" x14ac:dyDescent="0.35">
      <c r="A155" s="30"/>
      <c r="B155" s="31"/>
      <c r="C155" s="31"/>
      <c r="D155" s="31"/>
      <c r="E155" s="31"/>
      <c r="F155" s="31"/>
      <c r="G155" s="31"/>
      <c r="H155" s="31"/>
      <c r="I155" s="32"/>
      <c r="J155" s="31"/>
      <c r="K155" s="31"/>
      <c r="L155" s="31"/>
      <c r="M155" s="33"/>
      <c r="N155" s="30"/>
      <c r="O155" s="30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</row>
    <row r="156" spans="1:34" ht="23.25" customHeight="1" x14ac:dyDescent="0.35">
      <c r="A156" s="30"/>
      <c r="B156" s="31"/>
      <c r="C156" s="31"/>
      <c r="D156" s="31"/>
      <c r="E156" s="31"/>
      <c r="F156" s="31"/>
      <c r="G156" s="31"/>
      <c r="H156" s="31"/>
      <c r="I156" s="32"/>
      <c r="J156" s="31"/>
      <c r="K156" s="31"/>
      <c r="L156" s="31"/>
      <c r="M156" s="33"/>
      <c r="N156" s="30"/>
      <c r="O156" s="30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</row>
    <row r="157" spans="1:34" ht="23.25" customHeight="1" x14ac:dyDescent="0.35">
      <c r="A157" s="30"/>
      <c r="B157" s="31"/>
      <c r="C157" s="31"/>
      <c r="D157" s="31"/>
      <c r="E157" s="31"/>
      <c r="F157" s="31"/>
      <c r="G157" s="31"/>
      <c r="H157" s="31"/>
      <c r="I157" s="32"/>
      <c r="J157" s="31"/>
      <c r="K157" s="31"/>
      <c r="L157" s="31"/>
      <c r="M157" s="33"/>
      <c r="N157" s="30"/>
      <c r="O157" s="30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</row>
    <row r="158" spans="1:34" ht="23.25" customHeight="1" x14ac:dyDescent="0.35">
      <c r="A158" s="30"/>
      <c r="B158" s="31"/>
      <c r="C158" s="31"/>
      <c r="D158" s="31"/>
      <c r="E158" s="31"/>
      <c r="F158" s="31"/>
      <c r="G158" s="31"/>
      <c r="H158" s="31"/>
      <c r="I158" s="32"/>
      <c r="J158" s="31"/>
      <c r="K158" s="31"/>
      <c r="L158" s="31"/>
      <c r="M158" s="33"/>
      <c r="N158" s="30"/>
      <c r="O158" s="30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</row>
    <row r="159" spans="1:34" ht="23.25" customHeight="1" x14ac:dyDescent="0.35">
      <c r="A159" s="30"/>
      <c r="B159" s="31"/>
      <c r="C159" s="31"/>
      <c r="D159" s="31"/>
      <c r="E159" s="31"/>
      <c r="F159" s="31"/>
      <c r="G159" s="31"/>
      <c r="H159" s="31"/>
      <c r="I159" s="32"/>
      <c r="J159" s="31"/>
      <c r="K159" s="31"/>
      <c r="L159" s="31"/>
      <c r="M159" s="33"/>
      <c r="N159" s="30"/>
      <c r="O159" s="30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</row>
    <row r="160" spans="1:34" ht="23.25" customHeight="1" x14ac:dyDescent="0.35">
      <c r="A160" s="30"/>
      <c r="B160" s="31"/>
      <c r="C160" s="31"/>
      <c r="D160" s="31"/>
      <c r="E160" s="31"/>
      <c r="F160" s="31"/>
      <c r="G160" s="31"/>
      <c r="H160" s="31"/>
      <c r="I160" s="32"/>
      <c r="J160" s="31"/>
      <c r="K160" s="31"/>
      <c r="L160" s="31"/>
      <c r="M160" s="33"/>
      <c r="N160" s="30"/>
      <c r="O160" s="30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</row>
    <row r="161" spans="1:34" ht="23.25" customHeight="1" x14ac:dyDescent="0.35">
      <c r="A161" s="30"/>
      <c r="B161" s="31"/>
      <c r="C161" s="31"/>
      <c r="D161" s="31"/>
      <c r="E161" s="31"/>
      <c r="F161" s="31"/>
      <c r="G161" s="31"/>
      <c r="H161" s="31"/>
      <c r="I161" s="32"/>
      <c r="J161" s="31"/>
      <c r="K161" s="31"/>
      <c r="L161" s="31"/>
      <c r="M161" s="33"/>
      <c r="N161" s="30"/>
      <c r="O161" s="30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</row>
    <row r="162" spans="1:34" ht="23.25" customHeight="1" x14ac:dyDescent="0.35">
      <c r="A162" s="30"/>
      <c r="B162" s="31"/>
      <c r="C162" s="31"/>
      <c r="D162" s="31"/>
      <c r="E162" s="31"/>
      <c r="F162" s="31"/>
      <c r="G162" s="31"/>
      <c r="H162" s="31"/>
      <c r="I162" s="32"/>
      <c r="J162" s="31"/>
      <c r="K162" s="31"/>
      <c r="L162" s="31"/>
      <c r="M162" s="33"/>
      <c r="N162" s="30"/>
      <c r="O162" s="30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</row>
    <row r="163" spans="1:34" ht="23.25" customHeight="1" x14ac:dyDescent="0.35">
      <c r="A163" s="30"/>
      <c r="B163" s="31"/>
      <c r="C163" s="31"/>
      <c r="D163" s="31"/>
      <c r="E163" s="31"/>
      <c r="F163" s="31"/>
      <c r="G163" s="31"/>
      <c r="H163" s="31"/>
      <c r="I163" s="32"/>
      <c r="J163" s="31"/>
      <c r="K163" s="31"/>
      <c r="L163" s="31"/>
      <c r="M163" s="33"/>
      <c r="N163" s="30"/>
      <c r="O163" s="30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</row>
    <row r="164" spans="1:34" ht="23.25" customHeight="1" x14ac:dyDescent="0.35">
      <c r="A164" s="30"/>
      <c r="B164" s="31"/>
      <c r="C164" s="31"/>
      <c r="D164" s="31"/>
      <c r="E164" s="31"/>
      <c r="F164" s="31"/>
      <c r="G164" s="31"/>
      <c r="H164" s="31"/>
      <c r="I164" s="32"/>
      <c r="J164" s="31"/>
      <c r="K164" s="31"/>
      <c r="L164" s="31"/>
      <c r="M164" s="33"/>
      <c r="N164" s="30"/>
      <c r="O164" s="30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</row>
    <row r="165" spans="1:34" ht="23.25" customHeight="1" x14ac:dyDescent="0.35">
      <c r="A165" s="30"/>
      <c r="B165" s="31"/>
      <c r="C165" s="31"/>
      <c r="D165" s="31"/>
      <c r="E165" s="31"/>
      <c r="F165" s="31"/>
      <c r="G165" s="31"/>
      <c r="H165" s="31"/>
      <c r="I165" s="32"/>
      <c r="J165" s="31"/>
      <c r="K165" s="31"/>
      <c r="L165" s="31"/>
      <c r="M165" s="33"/>
      <c r="N165" s="30"/>
      <c r="O165" s="30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</row>
    <row r="166" spans="1:34" ht="23.25" customHeight="1" x14ac:dyDescent="0.35">
      <c r="A166" s="30"/>
      <c r="B166" s="31"/>
      <c r="C166" s="31"/>
      <c r="D166" s="31"/>
      <c r="E166" s="31"/>
      <c r="F166" s="31"/>
      <c r="G166" s="31"/>
      <c r="H166" s="31"/>
      <c r="I166" s="32"/>
      <c r="J166" s="31"/>
      <c r="K166" s="31"/>
      <c r="L166" s="31"/>
      <c r="M166" s="33"/>
      <c r="N166" s="30"/>
      <c r="O166" s="30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</row>
    <row r="167" spans="1:34" ht="23.25" customHeight="1" x14ac:dyDescent="0.35">
      <c r="A167" s="30"/>
      <c r="B167" s="31"/>
      <c r="C167" s="31"/>
      <c r="D167" s="31"/>
      <c r="E167" s="31"/>
      <c r="F167" s="31"/>
      <c r="G167" s="31"/>
      <c r="H167" s="31"/>
      <c r="I167" s="32"/>
      <c r="J167" s="31"/>
      <c r="K167" s="31"/>
      <c r="L167" s="31"/>
      <c r="M167" s="33"/>
      <c r="N167" s="30"/>
      <c r="O167" s="30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</row>
    <row r="168" spans="1:34" ht="23.25" customHeight="1" x14ac:dyDescent="0.35">
      <c r="A168" s="30"/>
      <c r="B168" s="31"/>
      <c r="C168" s="31"/>
      <c r="D168" s="31"/>
      <c r="E168" s="31"/>
      <c r="F168" s="31"/>
      <c r="G168" s="31"/>
      <c r="H168" s="31"/>
      <c r="I168" s="32"/>
      <c r="J168" s="31"/>
      <c r="K168" s="31"/>
      <c r="L168" s="31"/>
      <c r="M168" s="33"/>
      <c r="N168" s="30"/>
      <c r="O168" s="30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</row>
    <row r="169" spans="1:34" ht="23.25" customHeight="1" x14ac:dyDescent="0.35">
      <c r="A169" s="30"/>
      <c r="B169" s="31"/>
      <c r="C169" s="31"/>
      <c r="D169" s="31"/>
      <c r="E169" s="31"/>
      <c r="F169" s="31"/>
      <c r="G169" s="31"/>
      <c r="H169" s="31"/>
      <c r="I169" s="32"/>
      <c r="J169" s="31"/>
      <c r="K169" s="31"/>
      <c r="L169" s="31"/>
      <c r="M169" s="33"/>
      <c r="N169" s="30"/>
      <c r="O169" s="30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</row>
    <row r="170" spans="1:34" ht="23.25" customHeight="1" x14ac:dyDescent="0.35">
      <c r="A170" s="30"/>
      <c r="B170" s="31"/>
      <c r="C170" s="31"/>
      <c r="D170" s="31"/>
      <c r="E170" s="31"/>
      <c r="F170" s="31"/>
      <c r="G170" s="31"/>
      <c r="H170" s="31"/>
      <c r="I170" s="32"/>
      <c r="J170" s="31"/>
      <c r="K170" s="31"/>
      <c r="L170" s="31"/>
      <c r="M170" s="33"/>
      <c r="N170" s="30"/>
      <c r="O170" s="30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</row>
    <row r="171" spans="1:34" ht="23.25" customHeight="1" x14ac:dyDescent="0.35">
      <c r="A171" s="30"/>
      <c r="B171" s="31"/>
      <c r="C171" s="31"/>
      <c r="D171" s="31"/>
      <c r="E171" s="31"/>
      <c r="F171" s="31"/>
      <c r="G171" s="31"/>
      <c r="H171" s="31"/>
      <c r="I171" s="32"/>
      <c r="J171" s="31"/>
      <c r="K171" s="31"/>
      <c r="L171" s="31"/>
      <c r="M171" s="33"/>
      <c r="N171" s="30"/>
      <c r="O171" s="30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</row>
    <row r="172" spans="1:34" ht="23.25" customHeight="1" x14ac:dyDescent="0.35">
      <c r="A172" s="30"/>
      <c r="B172" s="31"/>
      <c r="C172" s="31"/>
      <c r="D172" s="31"/>
      <c r="E172" s="31"/>
      <c r="F172" s="31"/>
      <c r="G172" s="31"/>
      <c r="H172" s="31"/>
      <c r="I172" s="32"/>
      <c r="J172" s="31"/>
      <c r="K172" s="31"/>
      <c r="L172" s="31"/>
      <c r="M172" s="33"/>
      <c r="N172" s="30"/>
      <c r="O172" s="30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</row>
    <row r="173" spans="1:34" ht="23.25" customHeight="1" x14ac:dyDescent="0.35">
      <c r="A173" s="30"/>
      <c r="B173" s="31"/>
      <c r="C173" s="31"/>
      <c r="D173" s="31"/>
      <c r="E173" s="31"/>
      <c r="F173" s="31"/>
      <c r="G173" s="31"/>
      <c r="H173" s="31"/>
      <c r="I173" s="32"/>
      <c r="J173" s="31"/>
      <c r="K173" s="31"/>
      <c r="L173" s="31"/>
      <c r="M173" s="33"/>
      <c r="N173" s="30"/>
      <c r="O173" s="30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</row>
    <row r="174" spans="1:34" ht="23.25" customHeight="1" x14ac:dyDescent="0.35">
      <c r="A174" s="30"/>
      <c r="B174" s="31"/>
      <c r="C174" s="31"/>
      <c r="D174" s="31"/>
      <c r="E174" s="31"/>
      <c r="F174" s="31"/>
      <c r="G174" s="31"/>
      <c r="H174" s="31"/>
      <c r="I174" s="32"/>
      <c r="J174" s="31"/>
      <c r="K174" s="31"/>
      <c r="L174" s="31"/>
      <c r="M174" s="33"/>
      <c r="N174" s="30"/>
      <c r="O174" s="30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</row>
    <row r="175" spans="1:34" ht="23.25" customHeight="1" x14ac:dyDescent="0.35">
      <c r="A175" s="30"/>
      <c r="B175" s="31"/>
      <c r="C175" s="31"/>
      <c r="D175" s="31"/>
      <c r="E175" s="31"/>
      <c r="F175" s="31"/>
      <c r="G175" s="31"/>
      <c r="H175" s="31"/>
      <c r="I175" s="32"/>
      <c r="J175" s="31"/>
      <c r="K175" s="31"/>
      <c r="L175" s="31"/>
      <c r="M175" s="33"/>
      <c r="N175" s="30"/>
      <c r="O175" s="30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</row>
    <row r="176" spans="1:34" ht="23.25" customHeight="1" x14ac:dyDescent="0.35">
      <c r="A176" s="30"/>
      <c r="B176" s="31"/>
      <c r="C176" s="31"/>
      <c r="D176" s="31"/>
      <c r="E176" s="31"/>
      <c r="F176" s="31"/>
      <c r="G176" s="31"/>
      <c r="H176" s="31"/>
      <c r="I176" s="32"/>
      <c r="J176" s="31"/>
      <c r="K176" s="31"/>
      <c r="L176" s="31"/>
      <c r="M176" s="33"/>
      <c r="N176" s="30"/>
      <c r="O176" s="30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</row>
    <row r="177" spans="1:34" ht="23.25" customHeight="1" x14ac:dyDescent="0.35">
      <c r="A177" s="30"/>
      <c r="B177" s="31"/>
      <c r="C177" s="31"/>
      <c r="D177" s="31"/>
      <c r="E177" s="31"/>
      <c r="F177" s="31"/>
      <c r="G177" s="31"/>
      <c r="H177" s="31"/>
      <c r="I177" s="32"/>
      <c r="J177" s="31"/>
      <c r="K177" s="31"/>
      <c r="L177" s="31"/>
      <c r="M177" s="33"/>
      <c r="N177" s="30"/>
      <c r="O177" s="30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</row>
    <row r="178" spans="1:34" ht="23.25" customHeight="1" x14ac:dyDescent="0.35">
      <c r="A178" s="30"/>
      <c r="B178" s="31"/>
      <c r="C178" s="31"/>
      <c r="D178" s="31"/>
      <c r="E178" s="31"/>
      <c r="F178" s="31"/>
      <c r="G178" s="31"/>
      <c r="H178" s="31"/>
      <c r="I178" s="32"/>
      <c r="J178" s="31"/>
      <c r="K178" s="31"/>
      <c r="L178" s="31"/>
      <c r="M178" s="33"/>
      <c r="N178" s="30"/>
      <c r="O178" s="30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</row>
    <row r="179" spans="1:34" ht="23.25" customHeight="1" x14ac:dyDescent="0.35">
      <c r="A179" s="30"/>
      <c r="B179" s="31"/>
      <c r="C179" s="31"/>
      <c r="D179" s="31"/>
      <c r="E179" s="31"/>
      <c r="F179" s="31"/>
      <c r="G179" s="31"/>
      <c r="H179" s="31"/>
      <c r="I179" s="32"/>
      <c r="J179" s="31"/>
      <c r="K179" s="31"/>
      <c r="L179" s="31"/>
      <c r="M179" s="33"/>
      <c r="N179" s="30"/>
      <c r="O179" s="30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</row>
    <row r="180" spans="1:34" ht="23.25" customHeight="1" x14ac:dyDescent="0.35">
      <c r="A180" s="30"/>
      <c r="B180" s="31"/>
      <c r="C180" s="31"/>
      <c r="D180" s="31"/>
      <c r="E180" s="31"/>
      <c r="F180" s="31"/>
      <c r="G180" s="31"/>
      <c r="H180" s="31"/>
      <c r="I180" s="32"/>
      <c r="J180" s="31"/>
      <c r="K180" s="31"/>
      <c r="L180" s="31"/>
      <c r="M180" s="33"/>
      <c r="N180" s="30"/>
      <c r="O180" s="30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</row>
    <row r="181" spans="1:34" ht="23.25" customHeight="1" x14ac:dyDescent="0.35">
      <c r="A181" s="30"/>
      <c r="B181" s="31"/>
      <c r="C181" s="31"/>
      <c r="D181" s="31"/>
      <c r="E181" s="31"/>
      <c r="F181" s="31"/>
      <c r="G181" s="31"/>
      <c r="H181" s="31"/>
      <c r="I181" s="32"/>
      <c r="J181" s="31"/>
      <c r="K181" s="31"/>
      <c r="L181" s="31"/>
      <c r="M181" s="33"/>
      <c r="N181" s="30"/>
      <c r="O181" s="30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</row>
    <row r="182" spans="1:34" ht="23.25" customHeight="1" x14ac:dyDescent="0.35">
      <c r="A182" s="30"/>
      <c r="B182" s="31"/>
      <c r="C182" s="31"/>
      <c r="D182" s="31"/>
      <c r="E182" s="31"/>
      <c r="F182" s="31"/>
      <c r="G182" s="31"/>
      <c r="H182" s="31"/>
      <c r="I182" s="32"/>
      <c r="J182" s="31"/>
      <c r="K182" s="31"/>
      <c r="L182" s="31"/>
      <c r="M182" s="33"/>
      <c r="N182" s="30"/>
      <c r="O182" s="30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</row>
    <row r="183" spans="1:34" ht="23.25" customHeight="1" x14ac:dyDescent="0.35">
      <c r="A183" s="30"/>
      <c r="B183" s="31"/>
      <c r="C183" s="31"/>
      <c r="D183" s="31"/>
      <c r="E183" s="31"/>
      <c r="F183" s="31"/>
      <c r="G183" s="31"/>
      <c r="H183" s="31"/>
      <c r="I183" s="32"/>
      <c r="J183" s="31"/>
      <c r="K183" s="31"/>
      <c r="L183" s="31"/>
      <c r="M183" s="33"/>
      <c r="N183" s="30"/>
      <c r="O183" s="30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</row>
    <row r="184" spans="1:34" ht="23.25" customHeight="1" x14ac:dyDescent="0.35">
      <c r="A184" s="30"/>
      <c r="B184" s="31"/>
      <c r="C184" s="31"/>
      <c r="D184" s="31"/>
      <c r="E184" s="31"/>
      <c r="F184" s="31"/>
      <c r="G184" s="31"/>
      <c r="H184" s="31"/>
      <c r="I184" s="32"/>
      <c r="J184" s="31"/>
      <c r="K184" s="31"/>
      <c r="L184" s="31"/>
      <c r="M184" s="33"/>
      <c r="N184" s="30"/>
      <c r="O184" s="30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</row>
    <row r="185" spans="1:34" ht="23.25" customHeight="1" x14ac:dyDescent="0.35">
      <c r="A185" s="30"/>
      <c r="B185" s="31"/>
      <c r="C185" s="31"/>
      <c r="D185" s="31"/>
      <c r="E185" s="31"/>
      <c r="F185" s="31"/>
      <c r="G185" s="31"/>
      <c r="H185" s="31"/>
      <c r="I185" s="32"/>
      <c r="J185" s="31"/>
      <c r="K185" s="31"/>
      <c r="L185" s="31"/>
      <c r="M185" s="33"/>
      <c r="N185" s="30"/>
      <c r="O185" s="30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</row>
    <row r="186" spans="1:34" ht="23.25" customHeight="1" x14ac:dyDescent="0.35">
      <c r="A186" s="30"/>
      <c r="B186" s="31"/>
      <c r="C186" s="31"/>
      <c r="D186" s="31"/>
      <c r="E186" s="31"/>
      <c r="F186" s="31"/>
      <c r="G186" s="31"/>
      <c r="H186" s="31"/>
      <c r="I186" s="32"/>
      <c r="J186" s="31"/>
      <c r="K186" s="31"/>
      <c r="L186" s="31"/>
      <c r="M186" s="33"/>
      <c r="N186" s="30"/>
      <c r="O186" s="30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</row>
    <row r="187" spans="1:34" ht="23.25" customHeight="1" x14ac:dyDescent="0.35">
      <c r="A187" s="30"/>
      <c r="B187" s="31"/>
      <c r="C187" s="31"/>
      <c r="D187" s="31"/>
      <c r="E187" s="31"/>
      <c r="F187" s="31"/>
      <c r="G187" s="31"/>
      <c r="H187" s="31"/>
      <c r="I187" s="32"/>
      <c r="J187" s="31"/>
      <c r="K187" s="31"/>
      <c r="L187" s="31"/>
      <c r="M187" s="33"/>
      <c r="N187" s="30"/>
      <c r="O187" s="30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</row>
    <row r="188" spans="1:34" ht="23.25" customHeight="1" x14ac:dyDescent="0.35">
      <c r="A188" s="30"/>
      <c r="B188" s="31"/>
      <c r="C188" s="31"/>
      <c r="D188" s="31"/>
      <c r="E188" s="31"/>
      <c r="F188" s="31"/>
      <c r="G188" s="31"/>
      <c r="H188" s="31"/>
      <c r="I188" s="32"/>
      <c r="J188" s="31"/>
      <c r="K188" s="31"/>
      <c r="L188" s="31"/>
      <c r="M188" s="33"/>
      <c r="N188" s="30"/>
      <c r="O188" s="30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1:34" ht="23.25" customHeight="1" x14ac:dyDescent="0.35">
      <c r="A189" s="30"/>
      <c r="B189" s="31"/>
      <c r="C189" s="31"/>
      <c r="D189" s="31"/>
      <c r="E189" s="31"/>
      <c r="F189" s="31"/>
      <c r="G189" s="31"/>
      <c r="H189" s="31"/>
      <c r="I189" s="32"/>
      <c r="J189" s="31"/>
      <c r="K189" s="31"/>
      <c r="L189" s="31"/>
      <c r="M189" s="33"/>
      <c r="N189" s="30"/>
      <c r="O189" s="30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</row>
    <row r="190" spans="1:34" ht="23.25" customHeight="1" x14ac:dyDescent="0.35">
      <c r="A190" s="30"/>
      <c r="B190" s="31"/>
      <c r="C190" s="31"/>
      <c r="D190" s="31"/>
      <c r="E190" s="31"/>
      <c r="F190" s="31"/>
      <c r="G190" s="31"/>
      <c r="H190" s="31"/>
      <c r="I190" s="32"/>
      <c r="J190" s="31"/>
      <c r="K190" s="31"/>
      <c r="L190" s="31"/>
      <c r="M190" s="33"/>
      <c r="N190" s="30"/>
      <c r="O190" s="30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</row>
    <row r="191" spans="1:34" ht="23.25" customHeight="1" x14ac:dyDescent="0.35">
      <c r="A191" s="30"/>
      <c r="B191" s="31"/>
      <c r="C191" s="31"/>
      <c r="D191" s="31"/>
      <c r="E191" s="31"/>
      <c r="F191" s="31"/>
      <c r="G191" s="31"/>
      <c r="H191" s="31"/>
      <c r="I191" s="32"/>
      <c r="J191" s="31"/>
      <c r="K191" s="31"/>
      <c r="L191" s="31"/>
      <c r="M191" s="33"/>
      <c r="N191" s="30"/>
      <c r="O191" s="30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</row>
    <row r="192" spans="1:34" ht="23.25" customHeight="1" x14ac:dyDescent="0.35">
      <c r="A192" s="30"/>
      <c r="B192" s="31"/>
      <c r="C192" s="31"/>
      <c r="D192" s="31"/>
      <c r="E192" s="31"/>
      <c r="F192" s="31"/>
      <c r="G192" s="31"/>
      <c r="H192" s="31"/>
      <c r="I192" s="32"/>
      <c r="J192" s="31"/>
      <c r="K192" s="31"/>
      <c r="L192" s="31"/>
      <c r="M192" s="33"/>
      <c r="N192" s="30"/>
      <c r="O192" s="30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</row>
    <row r="193" spans="1:34" ht="23.25" customHeight="1" x14ac:dyDescent="0.35">
      <c r="A193" s="30"/>
      <c r="B193" s="31"/>
      <c r="C193" s="31"/>
      <c r="D193" s="31"/>
      <c r="E193" s="31"/>
      <c r="F193" s="31"/>
      <c r="G193" s="31"/>
      <c r="H193" s="31"/>
      <c r="I193" s="32"/>
      <c r="J193" s="31"/>
      <c r="K193" s="31"/>
      <c r="L193" s="31"/>
      <c r="M193" s="33"/>
      <c r="N193" s="30"/>
      <c r="O193" s="30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</row>
    <row r="194" spans="1:34" ht="23.25" customHeight="1" x14ac:dyDescent="0.35">
      <c r="A194" s="30"/>
      <c r="B194" s="31"/>
      <c r="C194" s="31"/>
      <c r="D194" s="31"/>
      <c r="E194" s="31"/>
      <c r="F194" s="31"/>
      <c r="G194" s="31"/>
      <c r="H194" s="31"/>
      <c r="I194" s="32"/>
      <c r="J194" s="31"/>
      <c r="K194" s="31"/>
      <c r="L194" s="31"/>
      <c r="M194" s="33"/>
      <c r="N194" s="30"/>
      <c r="O194" s="30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</row>
    <row r="195" spans="1:34" ht="23.25" customHeight="1" x14ac:dyDescent="0.35">
      <c r="A195" s="30"/>
      <c r="B195" s="31"/>
      <c r="C195" s="31"/>
      <c r="D195" s="31"/>
      <c r="E195" s="31"/>
      <c r="F195" s="31"/>
      <c r="G195" s="31"/>
      <c r="H195" s="31"/>
      <c r="I195" s="32"/>
      <c r="J195" s="31"/>
      <c r="K195" s="31"/>
      <c r="L195" s="31"/>
      <c r="M195" s="33"/>
      <c r="N195" s="30"/>
      <c r="O195" s="30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</row>
    <row r="196" spans="1:34" ht="23.25" customHeight="1" x14ac:dyDescent="0.35">
      <c r="A196" s="30"/>
      <c r="B196" s="31"/>
      <c r="C196" s="31"/>
      <c r="D196" s="31"/>
      <c r="E196" s="31"/>
      <c r="F196" s="31"/>
      <c r="G196" s="31"/>
      <c r="H196" s="31"/>
      <c r="I196" s="32"/>
      <c r="J196" s="31"/>
      <c r="K196" s="31"/>
      <c r="L196" s="31"/>
      <c r="M196" s="33"/>
      <c r="N196" s="30"/>
      <c r="O196" s="30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</row>
    <row r="197" spans="1:34" ht="23.25" customHeight="1" x14ac:dyDescent="0.35">
      <c r="A197" s="30"/>
      <c r="B197" s="31"/>
      <c r="C197" s="31"/>
      <c r="D197" s="31"/>
      <c r="E197" s="31"/>
      <c r="F197" s="31"/>
      <c r="G197" s="31"/>
      <c r="H197" s="31"/>
      <c r="I197" s="32"/>
      <c r="J197" s="31"/>
      <c r="K197" s="31"/>
      <c r="L197" s="31"/>
      <c r="M197" s="33"/>
      <c r="N197" s="30"/>
      <c r="O197" s="30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</row>
    <row r="198" spans="1:34" ht="23.25" customHeight="1" x14ac:dyDescent="0.35">
      <c r="A198" s="30"/>
      <c r="B198" s="31"/>
      <c r="C198" s="31"/>
      <c r="D198" s="31"/>
      <c r="E198" s="31"/>
      <c r="F198" s="31"/>
      <c r="G198" s="31"/>
      <c r="H198" s="31"/>
      <c r="I198" s="32"/>
      <c r="J198" s="31"/>
      <c r="K198" s="31"/>
      <c r="L198" s="31"/>
      <c r="M198" s="33"/>
      <c r="N198" s="30"/>
      <c r="O198" s="30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</row>
    <row r="199" spans="1:34" ht="23.25" customHeight="1" x14ac:dyDescent="0.35">
      <c r="A199" s="30"/>
      <c r="B199" s="31"/>
      <c r="C199" s="31"/>
      <c r="D199" s="31"/>
      <c r="E199" s="31"/>
      <c r="F199" s="31"/>
      <c r="G199" s="31"/>
      <c r="H199" s="31"/>
      <c r="I199" s="32"/>
      <c r="J199" s="31"/>
      <c r="K199" s="31"/>
      <c r="L199" s="31"/>
      <c r="M199" s="33"/>
      <c r="N199" s="30"/>
      <c r="O199" s="30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</row>
    <row r="200" spans="1:34" ht="23.25" customHeight="1" x14ac:dyDescent="0.35">
      <c r="A200" s="30"/>
      <c r="B200" s="31"/>
      <c r="C200" s="31"/>
      <c r="D200" s="31"/>
      <c r="E200" s="31"/>
      <c r="F200" s="31"/>
      <c r="G200" s="31"/>
      <c r="H200" s="31"/>
      <c r="I200" s="32"/>
      <c r="J200" s="31"/>
      <c r="K200" s="31"/>
      <c r="L200" s="31"/>
      <c r="M200" s="33"/>
      <c r="N200" s="30"/>
      <c r="O200" s="30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</row>
    <row r="201" spans="1:34" ht="23.25" customHeight="1" x14ac:dyDescent="0.35">
      <c r="A201" s="30"/>
      <c r="B201" s="31"/>
      <c r="C201" s="31"/>
      <c r="D201" s="31"/>
      <c r="E201" s="31"/>
      <c r="F201" s="31"/>
      <c r="G201" s="31"/>
      <c r="H201" s="31"/>
      <c r="I201" s="32"/>
      <c r="J201" s="31"/>
      <c r="K201" s="31"/>
      <c r="L201" s="31"/>
      <c r="M201" s="33"/>
      <c r="N201" s="30"/>
      <c r="O201" s="30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</row>
    <row r="202" spans="1:34" ht="23.25" customHeight="1" x14ac:dyDescent="0.35">
      <c r="A202" s="30"/>
      <c r="B202" s="31"/>
      <c r="C202" s="31"/>
      <c r="D202" s="31"/>
      <c r="E202" s="31"/>
      <c r="F202" s="31"/>
      <c r="G202" s="31"/>
      <c r="H202" s="31"/>
      <c r="I202" s="32"/>
      <c r="J202" s="31"/>
      <c r="K202" s="31"/>
      <c r="L202" s="31"/>
      <c r="M202" s="33"/>
      <c r="N202" s="30"/>
      <c r="O202" s="30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</row>
    <row r="203" spans="1:34" ht="23.25" customHeight="1" x14ac:dyDescent="0.35">
      <c r="A203" s="30"/>
      <c r="B203" s="31"/>
      <c r="C203" s="31"/>
      <c r="D203" s="31"/>
      <c r="E203" s="31"/>
      <c r="F203" s="31"/>
      <c r="G203" s="31"/>
      <c r="H203" s="31"/>
      <c r="I203" s="32"/>
      <c r="J203" s="31"/>
      <c r="K203" s="31"/>
      <c r="L203" s="31"/>
      <c r="M203" s="33"/>
      <c r="N203" s="30"/>
      <c r="O203" s="30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</row>
    <row r="204" spans="1:34" ht="23.25" customHeight="1" x14ac:dyDescent="0.35">
      <c r="A204" s="30"/>
      <c r="B204" s="31"/>
      <c r="C204" s="31"/>
      <c r="D204" s="31"/>
      <c r="E204" s="31"/>
      <c r="F204" s="31"/>
      <c r="G204" s="31"/>
      <c r="H204" s="31"/>
      <c r="I204" s="32"/>
      <c r="J204" s="31"/>
      <c r="K204" s="31"/>
      <c r="L204" s="31"/>
      <c r="M204" s="33"/>
      <c r="N204" s="30"/>
      <c r="O204" s="30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</row>
    <row r="205" spans="1:34" ht="23.25" customHeight="1" x14ac:dyDescent="0.35">
      <c r="A205" s="30"/>
      <c r="B205" s="31"/>
      <c r="C205" s="31"/>
      <c r="D205" s="31"/>
      <c r="E205" s="31"/>
      <c r="F205" s="31"/>
      <c r="G205" s="31"/>
      <c r="H205" s="31"/>
      <c r="I205" s="32"/>
      <c r="J205" s="31"/>
      <c r="K205" s="31"/>
      <c r="L205" s="31"/>
      <c r="M205" s="33"/>
      <c r="N205" s="30"/>
      <c r="O205" s="30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</row>
    <row r="206" spans="1:34" ht="23.25" customHeight="1" x14ac:dyDescent="0.35">
      <c r="A206" s="30"/>
      <c r="B206" s="31"/>
      <c r="C206" s="31"/>
      <c r="D206" s="31"/>
      <c r="E206" s="31"/>
      <c r="F206" s="31"/>
      <c r="G206" s="31"/>
      <c r="H206" s="31"/>
      <c r="I206" s="32"/>
      <c r="J206" s="31"/>
      <c r="K206" s="31"/>
      <c r="L206" s="31"/>
      <c r="M206" s="33"/>
      <c r="N206" s="30"/>
      <c r="O206" s="30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</row>
    <row r="207" spans="1:34" ht="23.25" customHeight="1" x14ac:dyDescent="0.35">
      <c r="A207" s="30"/>
      <c r="B207" s="31"/>
      <c r="C207" s="31"/>
      <c r="D207" s="31"/>
      <c r="E207" s="31"/>
      <c r="F207" s="31"/>
      <c r="G207" s="31"/>
      <c r="H207" s="31"/>
      <c r="I207" s="32"/>
      <c r="J207" s="31"/>
      <c r="K207" s="31"/>
      <c r="L207" s="31"/>
      <c r="M207" s="33"/>
      <c r="N207" s="30"/>
      <c r="O207" s="30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</row>
    <row r="208" spans="1:34" ht="23.25" customHeight="1" x14ac:dyDescent="0.35">
      <c r="A208" s="30"/>
      <c r="B208" s="31"/>
      <c r="C208" s="31"/>
      <c r="D208" s="31"/>
      <c r="E208" s="31"/>
      <c r="F208" s="31"/>
      <c r="G208" s="31"/>
      <c r="H208" s="31"/>
      <c r="I208" s="32"/>
      <c r="J208" s="31"/>
      <c r="K208" s="31"/>
      <c r="L208" s="31"/>
      <c r="M208" s="33"/>
      <c r="N208" s="30"/>
      <c r="O208" s="30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</row>
    <row r="209" spans="1:34" ht="23.25" customHeight="1" x14ac:dyDescent="0.35">
      <c r="A209" s="30"/>
      <c r="B209" s="31"/>
      <c r="C209" s="31"/>
      <c r="D209" s="31"/>
      <c r="E209" s="31"/>
      <c r="F209" s="31"/>
      <c r="G209" s="31"/>
      <c r="H209" s="31"/>
      <c r="I209" s="32"/>
      <c r="J209" s="31"/>
      <c r="K209" s="31"/>
      <c r="L209" s="31"/>
      <c r="M209" s="33"/>
      <c r="N209" s="30"/>
      <c r="O209" s="30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</row>
    <row r="210" spans="1:34" ht="23.25" customHeight="1" x14ac:dyDescent="0.35">
      <c r="A210" s="30"/>
      <c r="B210" s="31"/>
      <c r="C210" s="31"/>
      <c r="D210" s="31"/>
      <c r="E210" s="31"/>
      <c r="F210" s="31"/>
      <c r="G210" s="31"/>
      <c r="H210" s="31"/>
      <c r="I210" s="32"/>
      <c r="J210" s="31"/>
      <c r="K210" s="31"/>
      <c r="L210" s="31"/>
      <c r="M210" s="33"/>
      <c r="N210" s="30"/>
      <c r="O210" s="30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</row>
    <row r="211" spans="1:34" ht="23.25" customHeight="1" x14ac:dyDescent="0.35">
      <c r="A211" s="30"/>
      <c r="B211" s="31"/>
      <c r="C211" s="31"/>
      <c r="D211" s="31"/>
      <c r="E211" s="31"/>
      <c r="F211" s="31"/>
      <c r="G211" s="31"/>
      <c r="H211" s="31"/>
      <c r="I211" s="32"/>
      <c r="J211" s="31"/>
      <c r="K211" s="31"/>
      <c r="L211" s="31"/>
      <c r="M211" s="33"/>
      <c r="N211" s="30"/>
      <c r="O211" s="30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</row>
    <row r="212" spans="1:34" ht="23.25" customHeight="1" x14ac:dyDescent="0.35">
      <c r="A212" s="30"/>
      <c r="B212" s="31"/>
      <c r="C212" s="31"/>
      <c r="D212" s="31"/>
      <c r="E212" s="31"/>
      <c r="F212" s="31"/>
      <c r="G212" s="31"/>
      <c r="H212" s="31"/>
      <c r="I212" s="32"/>
      <c r="J212" s="31"/>
      <c r="K212" s="31"/>
      <c r="L212" s="31"/>
      <c r="M212" s="33"/>
      <c r="N212" s="30"/>
      <c r="O212" s="30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</row>
    <row r="213" spans="1:34" ht="23.25" customHeight="1" x14ac:dyDescent="0.35">
      <c r="A213" s="30"/>
      <c r="B213" s="31"/>
      <c r="C213" s="31"/>
      <c r="D213" s="31"/>
      <c r="E213" s="31"/>
      <c r="F213" s="31"/>
      <c r="G213" s="31"/>
      <c r="H213" s="31"/>
      <c r="I213" s="32"/>
      <c r="J213" s="31"/>
      <c r="K213" s="31"/>
      <c r="L213" s="31"/>
      <c r="M213" s="33"/>
      <c r="N213" s="30"/>
      <c r="O213" s="30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</row>
    <row r="214" spans="1:34" ht="23.25" customHeight="1" x14ac:dyDescent="0.35">
      <c r="A214" s="30"/>
      <c r="B214" s="31"/>
      <c r="C214" s="31"/>
      <c r="D214" s="31"/>
      <c r="E214" s="31"/>
      <c r="F214" s="31"/>
      <c r="G214" s="31"/>
      <c r="H214" s="31"/>
      <c r="I214" s="32"/>
      <c r="J214" s="31"/>
      <c r="K214" s="31"/>
      <c r="L214" s="31"/>
      <c r="M214" s="33"/>
      <c r="N214" s="30"/>
      <c r="O214" s="30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</row>
    <row r="215" spans="1:34" ht="23.25" customHeight="1" x14ac:dyDescent="0.35">
      <c r="A215" s="30"/>
      <c r="B215" s="31"/>
      <c r="C215" s="31"/>
      <c r="D215" s="31"/>
      <c r="E215" s="31"/>
      <c r="F215" s="31"/>
      <c r="G215" s="31"/>
      <c r="H215" s="31"/>
      <c r="I215" s="32"/>
      <c r="J215" s="31"/>
      <c r="K215" s="31"/>
      <c r="L215" s="31"/>
      <c r="M215" s="33"/>
      <c r="N215" s="30"/>
      <c r="O215" s="30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</row>
    <row r="216" spans="1:34" ht="23.25" customHeight="1" x14ac:dyDescent="0.35">
      <c r="A216" s="30"/>
      <c r="B216" s="31"/>
      <c r="C216" s="31"/>
      <c r="D216" s="31"/>
      <c r="E216" s="31"/>
      <c r="F216" s="31"/>
      <c r="G216" s="31"/>
      <c r="H216" s="31"/>
      <c r="I216" s="32"/>
      <c r="J216" s="31"/>
      <c r="K216" s="31"/>
      <c r="L216" s="31"/>
      <c r="M216" s="33"/>
      <c r="N216" s="30"/>
      <c r="O216" s="30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</row>
    <row r="217" spans="1:34" ht="23.25" customHeight="1" x14ac:dyDescent="0.35">
      <c r="A217" s="30"/>
      <c r="B217" s="31"/>
      <c r="C217" s="31"/>
      <c r="D217" s="31"/>
      <c r="E217" s="31"/>
      <c r="F217" s="31"/>
      <c r="G217" s="31"/>
      <c r="H217" s="31"/>
      <c r="I217" s="32"/>
      <c r="J217" s="31"/>
      <c r="K217" s="31"/>
      <c r="L217" s="31"/>
      <c r="M217" s="33"/>
      <c r="N217" s="30"/>
      <c r="O217" s="30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  <row r="218" spans="1:34" ht="23.25" customHeight="1" x14ac:dyDescent="0.35">
      <c r="A218" s="30"/>
      <c r="B218" s="31"/>
      <c r="C218" s="31"/>
      <c r="D218" s="31"/>
      <c r="E218" s="31"/>
      <c r="F218" s="31"/>
      <c r="G218" s="31"/>
      <c r="H218" s="31"/>
      <c r="I218" s="32"/>
      <c r="J218" s="31"/>
      <c r="K218" s="31"/>
      <c r="L218" s="31"/>
      <c r="M218" s="33"/>
      <c r="N218" s="30"/>
      <c r="O218" s="30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</row>
    <row r="219" spans="1:34" ht="23.25" customHeight="1" x14ac:dyDescent="0.35">
      <c r="A219" s="30"/>
      <c r="B219" s="31"/>
      <c r="C219" s="31"/>
      <c r="D219" s="31"/>
      <c r="E219" s="31"/>
      <c r="F219" s="31"/>
      <c r="G219" s="31"/>
      <c r="H219" s="31"/>
      <c r="I219" s="32"/>
      <c r="J219" s="31"/>
      <c r="K219" s="31"/>
      <c r="L219" s="31"/>
      <c r="M219" s="33"/>
      <c r="N219" s="30"/>
      <c r="O219" s="30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</row>
    <row r="220" spans="1:34" ht="23.25" customHeight="1" x14ac:dyDescent="0.35">
      <c r="A220" s="30"/>
      <c r="B220" s="31"/>
      <c r="C220" s="31"/>
      <c r="D220" s="31"/>
      <c r="E220" s="31"/>
      <c r="F220" s="31"/>
      <c r="G220" s="31"/>
      <c r="H220" s="31"/>
      <c r="I220" s="32"/>
      <c r="J220" s="31"/>
      <c r="K220" s="31"/>
      <c r="L220" s="31"/>
      <c r="M220" s="33"/>
      <c r="N220" s="30"/>
      <c r="O220" s="30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</row>
    <row r="221" spans="1:34" ht="23.25" customHeight="1" x14ac:dyDescent="0.35">
      <c r="A221" s="30"/>
      <c r="B221" s="31"/>
      <c r="C221" s="31"/>
      <c r="D221" s="31"/>
      <c r="E221" s="31"/>
      <c r="F221" s="31"/>
      <c r="G221" s="31"/>
      <c r="H221" s="31"/>
      <c r="I221" s="32"/>
      <c r="J221" s="31"/>
      <c r="K221" s="31"/>
      <c r="L221" s="31"/>
      <c r="M221" s="33"/>
      <c r="N221" s="30"/>
      <c r="O221" s="30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</row>
    <row r="222" spans="1:34" ht="23.25" customHeight="1" x14ac:dyDescent="0.35">
      <c r="A222" s="30"/>
      <c r="B222" s="31"/>
      <c r="C222" s="31"/>
      <c r="D222" s="31"/>
      <c r="E222" s="31"/>
      <c r="F222" s="31"/>
      <c r="G222" s="31"/>
      <c r="H222" s="31"/>
      <c r="I222" s="32"/>
      <c r="J222" s="31"/>
      <c r="K222" s="31"/>
      <c r="L222" s="31"/>
      <c r="M222" s="33"/>
      <c r="N222" s="30"/>
      <c r="O222" s="30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</row>
    <row r="223" spans="1:34" ht="23.25" customHeight="1" x14ac:dyDescent="0.35">
      <c r="A223" s="30"/>
      <c r="B223" s="31"/>
      <c r="C223" s="31"/>
      <c r="D223" s="31"/>
      <c r="E223" s="31"/>
      <c r="F223" s="31"/>
      <c r="G223" s="31"/>
      <c r="H223" s="31"/>
      <c r="I223" s="32"/>
      <c r="J223" s="31"/>
      <c r="K223" s="31"/>
      <c r="L223" s="31"/>
      <c r="M223" s="33"/>
      <c r="N223" s="30"/>
      <c r="O223" s="30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</row>
    <row r="224" spans="1:34" ht="23.25" customHeight="1" x14ac:dyDescent="0.35">
      <c r="A224" s="30"/>
      <c r="B224" s="31"/>
      <c r="C224" s="31"/>
      <c r="D224" s="31"/>
      <c r="E224" s="31"/>
      <c r="F224" s="31"/>
      <c r="G224" s="31"/>
      <c r="H224" s="31"/>
      <c r="I224" s="32"/>
      <c r="J224" s="31"/>
      <c r="K224" s="31"/>
      <c r="L224" s="31"/>
      <c r="M224" s="33"/>
      <c r="N224" s="30"/>
      <c r="O224" s="30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</row>
    <row r="225" spans="1:34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3"/>
      <c r="N225" s="30"/>
      <c r="O225" s="30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</row>
    <row r="226" spans="1:34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3"/>
      <c r="N226" s="30"/>
      <c r="O226" s="30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</row>
    <row r="227" spans="1:34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3"/>
      <c r="N227" s="30"/>
      <c r="O227" s="30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</row>
    <row r="228" spans="1:34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3"/>
      <c r="N228" s="30"/>
      <c r="O228" s="30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</row>
    <row r="229" spans="1:34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3"/>
      <c r="N229" s="30"/>
      <c r="O229" s="30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</row>
    <row r="230" spans="1:34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3"/>
      <c r="N230" s="30"/>
      <c r="O230" s="30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</row>
    <row r="231" spans="1:34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3"/>
      <c r="N231" s="30"/>
      <c r="O231" s="30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</row>
    <row r="232" spans="1:34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3"/>
      <c r="N232" s="30"/>
      <c r="O232" s="30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</row>
    <row r="233" spans="1:34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3"/>
      <c r="N233" s="30"/>
      <c r="O233" s="30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</row>
    <row r="234" spans="1:34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3"/>
      <c r="N234" s="30"/>
      <c r="O234" s="30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</row>
    <row r="235" spans="1:34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3"/>
      <c r="N235" s="30"/>
      <c r="O235" s="30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</row>
    <row r="236" spans="1:34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3"/>
      <c r="N236" s="30"/>
      <c r="O236" s="30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</row>
    <row r="237" spans="1:34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3"/>
      <c r="N237" s="30"/>
      <c r="O237" s="30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</row>
    <row r="238" spans="1:34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3"/>
      <c r="N238" s="30"/>
      <c r="O238" s="30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</row>
    <row r="239" spans="1:34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3"/>
      <c r="N239" s="30"/>
      <c r="O239" s="30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</row>
    <row r="240" spans="1:34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3"/>
      <c r="N240" s="30"/>
      <c r="O240" s="30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</row>
    <row r="241" spans="1:34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3"/>
      <c r="N241" s="30"/>
      <c r="O241" s="30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</row>
    <row r="242" spans="1:34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3"/>
      <c r="N242" s="30"/>
      <c r="O242" s="30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</row>
    <row r="243" spans="1:34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3"/>
      <c r="N243" s="30"/>
      <c r="O243" s="30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</row>
    <row r="244" spans="1:34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3"/>
      <c r="N244" s="30"/>
      <c r="O244" s="30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</row>
    <row r="245" spans="1:34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3"/>
      <c r="N245" s="30"/>
      <c r="O245" s="30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</row>
    <row r="246" spans="1:34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3"/>
      <c r="N246" s="30"/>
      <c r="O246" s="30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spans="1:34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3"/>
      <c r="N247" s="30"/>
      <c r="O247" s="30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</row>
    <row r="248" spans="1:34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3"/>
      <c r="N248" s="30"/>
      <c r="O248" s="30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</row>
    <row r="249" spans="1:34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3"/>
      <c r="N249" s="30"/>
      <c r="O249" s="30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</row>
    <row r="250" spans="1:34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3"/>
      <c r="N250" s="30"/>
      <c r="O250" s="30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</row>
    <row r="251" spans="1:34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3"/>
      <c r="N251" s="30"/>
      <c r="O251" s="30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</row>
    <row r="252" spans="1:34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3"/>
      <c r="N252" s="30"/>
      <c r="O252" s="30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</row>
    <row r="253" spans="1:34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3"/>
      <c r="N253" s="30"/>
      <c r="O253" s="30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</row>
    <row r="254" spans="1:34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3"/>
      <c r="N254" s="30"/>
      <c r="O254" s="30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</row>
    <row r="255" spans="1:34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3"/>
      <c r="N255" s="30"/>
      <c r="O255" s="30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</row>
    <row r="256" spans="1:34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3"/>
      <c r="N256" s="30"/>
      <c r="O256" s="30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</row>
    <row r="257" spans="1:34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3"/>
      <c r="N257" s="30"/>
      <c r="O257" s="30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</row>
    <row r="258" spans="1:34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3"/>
      <c r="N258" s="30"/>
      <c r="O258" s="30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</row>
    <row r="259" spans="1:34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3"/>
      <c r="N259" s="30"/>
      <c r="O259" s="30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</row>
    <row r="260" spans="1:34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3"/>
      <c r="N260" s="30"/>
      <c r="O260" s="30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</row>
    <row r="261" spans="1:34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3"/>
      <c r="N261" s="30"/>
      <c r="O261" s="30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</row>
    <row r="262" spans="1:34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3"/>
      <c r="N262" s="30"/>
      <c r="O262" s="30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</row>
    <row r="263" spans="1:34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3"/>
      <c r="N263" s="30"/>
      <c r="O263" s="30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</row>
    <row r="264" spans="1:34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3"/>
      <c r="N264" s="30"/>
      <c r="O264" s="30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</row>
    <row r="265" spans="1:34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3"/>
      <c r="N265" s="30"/>
      <c r="O265" s="30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</row>
    <row r="266" spans="1:34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3"/>
      <c r="N266" s="30"/>
      <c r="O266" s="30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</row>
    <row r="267" spans="1:34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3"/>
      <c r="N267" s="30"/>
      <c r="O267" s="30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</row>
    <row r="268" spans="1:34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3"/>
      <c r="N268" s="30"/>
      <c r="O268" s="30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</row>
    <row r="269" spans="1:34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3"/>
      <c r="N269" s="30"/>
      <c r="O269" s="30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</row>
    <row r="270" spans="1:34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3"/>
      <c r="N270" s="30"/>
      <c r="O270" s="30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</row>
    <row r="271" spans="1:34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3"/>
      <c r="N271" s="30"/>
      <c r="O271" s="30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</row>
    <row r="272" spans="1:34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3"/>
      <c r="N272" s="30"/>
      <c r="O272" s="30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</row>
    <row r="273" spans="1:34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3"/>
      <c r="N273" s="30"/>
      <c r="O273" s="30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</row>
    <row r="274" spans="1:34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3"/>
      <c r="N274" s="30"/>
      <c r="O274" s="30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</row>
    <row r="275" spans="1:34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3"/>
      <c r="N275" s="30"/>
      <c r="O275" s="30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spans="1:34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3"/>
      <c r="N276" s="30"/>
      <c r="O276" s="30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</row>
    <row r="277" spans="1:34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3"/>
      <c r="N277" s="30"/>
      <c r="O277" s="30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</row>
    <row r="278" spans="1:34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3"/>
      <c r="N278" s="30"/>
      <c r="O278" s="30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</row>
    <row r="279" spans="1:34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3"/>
      <c r="N279" s="30"/>
      <c r="O279" s="30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</row>
    <row r="280" spans="1:34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3"/>
      <c r="N280" s="30"/>
      <c r="O280" s="30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</row>
    <row r="281" spans="1:34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3"/>
      <c r="N281" s="30"/>
      <c r="O281" s="30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</row>
    <row r="282" spans="1:34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3"/>
      <c r="N282" s="30"/>
      <c r="O282" s="30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</row>
    <row r="283" spans="1:34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3"/>
      <c r="N283" s="30"/>
      <c r="O283" s="30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</row>
    <row r="284" spans="1:34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3"/>
      <c r="N284" s="30"/>
      <c r="O284" s="30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</row>
    <row r="285" spans="1:34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3"/>
      <c r="N285" s="30"/>
      <c r="O285" s="30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</row>
    <row r="286" spans="1:34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3"/>
      <c r="N286" s="30"/>
      <c r="O286" s="30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</row>
    <row r="287" spans="1:34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3"/>
      <c r="N287" s="30"/>
      <c r="O287" s="30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</row>
    <row r="288" spans="1:34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3"/>
      <c r="N288" s="30"/>
      <c r="O288" s="30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</row>
    <row r="289" spans="1:34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3"/>
      <c r="N289" s="30"/>
      <c r="O289" s="30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</row>
    <row r="290" spans="1:34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3"/>
      <c r="N290" s="30"/>
      <c r="O290" s="30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</row>
    <row r="291" spans="1:34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3"/>
      <c r="N291" s="30"/>
      <c r="O291" s="30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</row>
    <row r="292" spans="1:34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3"/>
      <c r="N292" s="30"/>
      <c r="O292" s="30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</row>
    <row r="293" spans="1:34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3"/>
      <c r="N293" s="30"/>
      <c r="O293" s="30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</row>
    <row r="294" spans="1:34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3"/>
      <c r="N294" s="30"/>
      <c r="O294" s="30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</row>
    <row r="295" spans="1:34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3"/>
      <c r="N295" s="30"/>
      <c r="O295" s="30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</row>
    <row r="296" spans="1:34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3"/>
      <c r="N296" s="30"/>
      <c r="O296" s="30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</row>
    <row r="297" spans="1:34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3"/>
      <c r="N297" s="30"/>
      <c r="O297" s="30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</row>
    <row r="298" spans="1:34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3"/>
      <c r="N298" s="30"/>
      <c r="O298" s="30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</row>
    <row r="299" spans="1:34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3"/>
      <c r="N299" s="30"/>
      <c r="O299" s="30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</row>
    <row r="300" spans="1:34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3"/>
      <c r="N300" s="30"/>
      <c r="O300" s="30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</row>
    <row r="301" spans="1:34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3"/>
      <c r="N301" s="30"/>
      <c r="O301" s="30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</row>
    <row r="302" spans="1:34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3"/>
      <c r="N302" s="30"/>
      <c r="O302" s="30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</row>
    <row r="303" spans="1:34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3"/>
      <c r="N303" s="30"/>
      <c r="O303" s="30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</row>
    <row r="304" spans="1:34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3"/>
      <c r="N304" s="30"/>
      <c r="O304" s="30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spans="1:34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3"/>
      <c r="N305" s="30"/>
      <c r="O305" s="30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</row>
    <row r="306" spans="1:34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3"/>
      <c r="N306" s="30"/>
      <c r="O306" s="30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</row>
    <row r="307" spans="1:34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3"/>
      <c r="N307" s="30"/>
      <c r="O307" s="30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</row>
    <row r="308" spans="1:34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3"/>
      <c r="N308" s="30"/>
      <c r="O308" s="30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</row>
    <row r="309" spans="1:34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3"/>
      <c r="N309" s="30"/>
      <c r="O309" s="30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</row>
    <row r="310" spans="1:34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3"/>
      <c r="N310" s="30"/>
      <c r="O310" s="30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</row>
    <row r="311" spans="1:34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3"/>
      <c r="N311" s="30"/>
      <c r="O311" s="30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</row>
    <row r="312" spans="1:34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3"/>
      <c r="N312" s="30"/>
      <c r="O312" s="30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</row>
    <row r="313" spans="1:34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3"/>
      <c r="N313" s="30"/>
      <c r="O313" s="30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</row>
    <row r="314" spans="1:34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3"/>
      <c r="N314" s="30"/>
      <c r="O314" s="30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</row>
    <row r="315" spans="1:34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3"/>
      <c r="N315" s="30"/>
      <c r="O315" s="30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</row>
    <row r="316" spans="1:34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3"/>
      <c r="N316" s="30"/>
      <c r="O316" s="30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</row>
    <row r="317" spans="1:34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3"/>
      <c r="N317" s="30"/>
      <c r="O317" s="30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</row>
    <row r="318" spans="1:34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3"/>
      <c r="N318" s="30"/>
      <c r="O318" s="30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</row>
    <row r="319" spans="1:34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3"/>
      <c r="N319" s="30"/>
      <c r="O319" s="30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</row>
    <row r="320" spans="1:34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3"/>
      <c r="N320" s="30"/>
      <c r="O320" s="30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</row>
    <row r="321" spans="1:34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3"/>
      <c r="N321" s="30"/>
      <c r="O321" s="30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</row>
    <row r="322" spans="1:34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3"/>
      <c r="N322" s="30"/>
      <c r="O322" s="30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</row>
    <row r="323" spans="1:34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3"/>
      <c r="N323" s="30"/>
      <c r="O323" s="30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</row>
    <row r="324" spans="1:34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3"/>
      <c r="N324" s="30"/>
      <c r="O324" s="30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</row>
    <row r="325" spans="1:34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3"/>
      <c r="N325" s="30"/>
      <c r="O325" s="30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</row>
    <row r="326" spans="1:34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3"/>
      <c r="N326" s="30"/>
      <c r="O326" s="30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</row>
    <row r="327" spans="1:34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3"/>
      <c r="N327" s="30"/>
      <c r="O327" s="30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</row>
    <row r="328" spans="1:34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3"/>
      <c r="N328" s="30"/>
      <c r="O328" s="30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</row>
    <row r="329" spans="1:34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3"/>
      <c r="N329" s="30"/>
      <c r="O329" s="30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</row>
    <row r="330" spans="1:34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3"/>
      <c r="N330" s="30"/>
      <c r="O330" s="30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</row>
    <row r="331" spans="1:34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3"/>
      <c r="N331" s="30"/>
      <c r="O331" s="30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</row>
    <row r="332" spans="1:34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3"/>
      <c r="N332" s="30"/>
      <c r="O332" s="30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</row>
    <row r="333" spans="1:34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3"/>
      <c r="N333" s="30"/>
      <c r="O333" s="30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spans="1:34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3"/>
      <c r="N334" s="30"/>
      <c r="O334" s="30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</row>
    <row r="335" spans="1:34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3"/>
      <c r="N335" s="30"/>
      <c r="O335" s="30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</row>
    <row r="336" spans="1:34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3"/>
      <c r="N336" s="30"/>
      <c r="O336" s="30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</row>
    <row r="337" spans="1:34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3"/>
      <c r="N337" s="30"/>
      <c r="O337" s="30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</row>
    <row r="338" spans="1:34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3"/>
      <c r="N338" s="30"/>
      <c r="O338" s="30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</row>
    <row r="339" spans="1:34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3"/>
      <c r="N339" s="30"/>
      <c r="O339" s="30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</row>
    <row r="340" spans="1:34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3"/>
      <c r="N340" s="30"/>
      <c r="O340" s="30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</row>
    <row r="341" spans="1:34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3"/>
      <c r="N341" s="30"/>
      <c r="O341" s="30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</row>
    <row r="342" spans="1:34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3"/>
      <c r="N342" s="30"/>
      <c r="O342" s="30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</row>
    <row r="343" spans="1:34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3"/>
      <c r="N343" s="30"/>
      <c r="O343" s="30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</row>
    <row r="344" spans="1:34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3"/>
      <c r="N344" s="30"/>
      <c r="O344" s="30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</row>
    <row r="345" spans="1:34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3"/>
      <c r="N345" s="30"/>
      <c r="O345" s="30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</row>
    <row r="346" spans="1:34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3"/>
      <c r="N346" s="30"/>
      <c r="O346" s="30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</row>
    <row r="347" spans="1:34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3"/>
      <c r="N347" s="30"/>
      <c r="O347" s="30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</row>
    <row r="348" spans="1:34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3"/>
      <c r="N348" s="30"/>
      <c r="O348" s="30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</row>
    <row r="349" spans="1:34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3"/>
      <c r="N349" s="30"/>
      <c r="O349" s="30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</row>
    <row r="350" spans="1:34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3"/>
      <c r="N350" s="30"/>
      <c r="O350" s="30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</row>
    <row r="351" spans="1:34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3"/>
      <c r="N351" s="30"/>
      <c r="O351" s="30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</row>
    <row r="352" spans="1:34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3"/>
      <c r="N352" s="30"/>
      <c r="O352" s="30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</row>
    <row r="353" spans="1:34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3"/>
      <c r="N353" s="30"/>
      <c r="O353" s="30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</row>
    <row r="354" spans="1:34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3"/>
      <c r="N354" s="30"/>
      <c r="O354" s="30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</row>
    <row r="355" spans="1:34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3"/>
      <c r="N355" s="30"/>
      <c r="O355" s="30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</row>
    <row r="356" spans="1:34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3"/>
      <c r="N356" s="30"/>
      <c r="O356" s="30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</row>
    <row r="357" spans="1:34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3"/>
      <c r="N357" s="30"/>
      <c r="O357" s="30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</row>
    <row r="358" spans="1:34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3"/>
      <c r="N358" s="30"/>
      <c r="O358" s="30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</row>
    <row r="359" spans="1:34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3"/>
      <c r="N359" s="30"/>
      <c r="O359" s="30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</row>
    <row r="360" spans="1:34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3"/>
      <c r="N360" s="30"/>
      <c r="O360" s="30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</row>
    <row r="361" spans="1:34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3"/>
      <c r="N361" s="30"/>
      <c r="O361" s="30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</row>
    <row r="362" spans="1:34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3"/>
      <c r="N362" s="30"/>
      <c r="O362" s="30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</row>
    <row r="363" spans="1:34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3"/>
      <c r="N363" s="30"/>
      <c r="O363" s="30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</row>
    <row r="364" spans="1:34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3"/>
      <c r="N364" s="30"/>
      <c r="O364" s="30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</row>
    <row r="365" spans="1:34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3"/>
      <c r="N365" s="30"/>
      <c r="O365" s="30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</row>
    <row r="366" spans="1:34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3"/>
      <c r="N366" s="30"/>
      <c r="O366" s="30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</row>
    <row r="367" spans="1:34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3"/>
      <c r="N367" s="30"/>
      <c r="O367" s="30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</row>
    <row r="368" spans="1:34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3"/>
      <c r="N368" s="30"/>
      <c r="O368" s="30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</row>
    <row r="369" spans="1:34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3"/>
      <c r="N369" s="30"/>
      <c r="O369" s="30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</row>
    <row r="370" spans="1:34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3"/>
      <c r="N370" s="30"/>
      <c r="O370" s="30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</row>
    <row r="371" spans="1:34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3"/>
      <c r="N371" s="30"/>
      <c r="O371" s="30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</row>
    <row r="372" spans="1:34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3"/>
      <c r="N372" s="30"/>
      <c r="O372" s="30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</row>
    <row r="373" spans="1:34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3"/>
      <c r="N373" s="30"/>
      <c r="O373" s="30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</row>
    <row r="374" spans="1:34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3"/>
      <c r="N374" s="30"/>
      <c r="O374" s="30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</row>
    <row r="375" spans="1:34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3"/>
      <c r="N375" s="30"/>
      <c r="O375" s="30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</row>
    <row r="376" spans="1:34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3"/>
      <c r="N376" s="30"/>
      <c r="O376" s="30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</row>
    <row r="377" spans="1:34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3"/>
      <c r="N377" s="30"/>
      <c r="O377" s="30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</row>
    <row r="378" spans="1:34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3"/>
      <c r="N378" s="30"/>
      <c r="O378" s="30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</row>
    <row r="379" spans="1:34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3"/>
      <c r="N379" s="30"/>
      <c r="O379" s="30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</row>
    <row r="380" spans="1:34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3"/>
      <c r="N380" s="30"/>
      <c r="O380" s="30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</row>
    <row r="381" spans="1:34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3"/>
      <c r="N381" s="30"/>
      <c r="O381" s="30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</row>
    <row r="382" spans="1:34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3"/>
      <c r="N382" s="30"/>
      <c r="O382" s="30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</row>
    <row r="383" spans="1:34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3"/>
      <c r="N383" s="30"/>
      <c r="O383" s="30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</row>
    <row r="384" spans="1:34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3"/>
      <c r="N384" s="30"/>
      <c r="O384" s="30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</row>
    <row r="385" spans="1:34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3"/>
      <c r="N385" s="30"/>
      <c r="O385" s="30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</row>
    <row r="386" spans="1:34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3"/>
      <c r="N386" s="30"/>
      <c r="O386" s="30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</row>
    <row r="387" spans="1:34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3"/>
      <c r="N387" s="30"/>
      <c r="O387" s="30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</row>
    <row r="388" spans="1:34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3"/>
      <c r="N388" s="30"/>
      <c r="O388" s="30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</row>
    <row r="389" spans="1:34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3"/>
      <c r="N389" s="30"/>
      <c r="O389" s="30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</row>
    <row r="390" spans="1:34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3"/>
      <c r="N390" s="30"/>
      <c r="O390" s="30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</row>
    <row r="391" spans="1:34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3"/>
      <c r="N391" s="30"/>
      <c r="O391" s="30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</row>
    <row r="392" spans="1:34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3"/>
      <c r="N392" s="30"/>
      <c r="O392" s="30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</row>
    <row r="393" spans="1:34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3"/>
      <c r="N393" s="30"/>
      <c r="O393" s="30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</row>
    <row r="394" spans="1:34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3"/>
      <c r="N394" s="30"/>
      <c r="O394" s="30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</row>
    <row r="395" spans="1:34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3"/>
      <c r="N395" s="30"/>
      <c r="O395" s="30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</row>
    <row r="396" spans="1:34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3"/>
      <c r="N396" s="30"/>
      <c r="O396" s="30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</row>
    <row r="397" spans="1:34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3"/>
      <c r="N397" s="30"/>
      <c r="O397" s="30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</row>
    <row r="398" spans="1:34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3"/>
      <c r="N398" s="30"/>
      <c r="O398" s="30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</row>
    <row r="399" spans="1:34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3"/>
      <c r="N399" s="30"/>
      <c r="O399" s="30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</row>
    <row r="400" spans="1:34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3"/>
      <c r="N400" s="30"/>
      <c r="O400" s="30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</row>
    <row r="401" spans="1:34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3"/>
      <c r="N401" s="30"/>
      <c r="O401" s="30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</row>
    <row r="402" spans="1:34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3"/>
      <c r="N402" s="30"/>
      <c r="O402" s="30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</row>
    <row r="403" spans="1:34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3"/>
      <c r="N403" s="30"/>
      <c r="O403" s="30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</row>
    <row r="404" spans="1:34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3"/>
      <c r="N404" s="30"/>
      <c r="O404" s="30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</row>
    <row r="405" spans="1:34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3"/>
      <c r="N405" s="30"/>
      <c r="O405" s="30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</row>
    <row r="406" spans="1:34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3"/>
      <c r="N406" s="30"/>
      <c r="O406" s="30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</row>
    <row r="407" spans="1:34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3"/>
      <c r="N407" s="30"/>
      <c r="O407" s="30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</row>
    <row r="408" spans="1:34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3"/>
      <c r="N408" s="30"/>
      <c r="O408" s="30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</row>
    <row r="409" spans="1:34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3"/>
      <c r="N409" s="30"/>
      <c r="O409" s="30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</row>
    <row r="410" spans="1:34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3"/>
      <c r="N410" s="30"/>
      <c r="O410" s="30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</row>
    <row r="411" spans="1:34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3"/>
      <c r="N411" s="30"/>
      <c r="O411" s="30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</row>
    <row r="412" spans="1:34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3"/>
      <c r="N412" s="30"/>
      <c r="O412" s="30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</row>
    <row r="413" spans="1:34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3"/>
      <c r="N413" s="30"/>
      <c r="O413" s="30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</row>
    <row r="414" spans="1:34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3"/>
      <c r="N414" s="30"/>
      <c r="O414" s="30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</row>
    <row r="415" spans="1:34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3"/>
      <c r="N415" s="30"/>
      <c r="O415" s="30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</row>
    <row r="416" spans="1:34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3"/>
      <c r="N416" s="30"/>
      <c r="O416" s="30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</row>
    <row r="417" spans="1:34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3"/>
      <c r="N417" s="30"/>
      <c r="O417" s="30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</row>
    <row r="418" spans="1:34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3"/>
      <c r="N418" s="30"/>
      <c r="O418" s="30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</row>
    <row r="419" spans="1:34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3"/>
      <c r="N419" s="30"/>
      <c r="O419" s="30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</row>
    <row r="420" spans="1:34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3"/>
      <c r="N420" s="30"/>
      <c r="O420" s="30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</row>
    <row r="421" spans="1:34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3"/>
      <c r="N421" s="30"/>
      <c r="O421" s="30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</row>
    <row r="422" spans="1:34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3"/>
      <c r="N422" s="30"/>
      <c r="O422" s="30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</row>
    <row r="423" spans="1:34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3"/>
      <c r="N423" s="30"/>
      <c r="O423" s="30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</row>
    <row r="424" spans="1:34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3"/>
      <c r="N424" s="30"/>
      <c r="O424" s="30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</row>
    <row r="425" spans="1:34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3"/>
      <c r="N425" s="30"/>
      <c r="O425" s="30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</row>
    <row r="426" spans="1:34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3"/>
      <c r="N426" s="30"/>
      <c r="O426" s="30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</row>
    <row r="427" spans="1:34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3"/>
      <c r="N427" s="30"/>
      <c r="O427" s="30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</row>
    <row r="428" spans="1:34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3"/>
      <c r="N428" s="30"/>
      <c r="O428" s="30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</row>
    <row r="429" spans="1:34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3"/>
      <c r="N429" s="30"/>
      <c r="O429" s="30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</row>
    <row r="430" spans="1:34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3"/>
      <c r="N430" s="30"/>
      <c r="O430" s="30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</row>
    <row r="431" spans="1:34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3"/>
      <c r="N431" s="30"/>
      <c r="O431" s="30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</row>
    <row r="432" spans="1:34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3"/>
      <c r="N432" s="30"/>
      <c r="O432" s="30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</row>
    <row r="433" spans="1:34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3"/>
      <c r="N433" s="30"/>
      <c r="O433" s="30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</row>
    <row r="434" spans="1:34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3"/>
      <c r="N434" s="30"/>
      <c r="O434" s="30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</row>
    <row r="435" spans="1:34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3"/>
      <c r="N435" s="30"/>
      <c r="O435" s="30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</row>
    <row r="436" spans="1:34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3"/>
      <c r="N436" s="30"/>
      <c r="O436" s="30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</row>
    <row r="437" spans="1:34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3"/>
      <c r="N437" s="30"/>
      <c r="O437" s="30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</row>
    <row r="438" spans="1:34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3"/>
      <c r="N438" s="30"/>
      <c r="O438" s="30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</row>
    <row r="439" spans="1:34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3"/>
      <c r="N439" s="30"/>
      <c r="O439" s="30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</row>
    <row r="440" spans="1:34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3"/>
      <c r="N440" s="30"/>
      <c r="O440" s="30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</row>
    <row r="441" spans="1:34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3"/>
      <c r="N441" s="30"/>
      <c r="O441" s="30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</row>
    <row r="442" spans="1:34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3"/>
      <c r="N442" s="30"/>
      <c r="O442" s="30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</row>
    <row r="443" spans="1:34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3"/>
      <c r="N443" s="30"/>
      <c r="O443" s="30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</row>
    <row r="444" spans="1:34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3"/>
      <c r="N444" s="30"/>
      <c r="O444" s="30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</row>
    <row r="445" spans="1:34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3"/>
      <c r="N445" s="30"/>
      <c r="O445" s="30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</row>
    <row r="446" spans="1:34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3"/>
      <c r="N446" s="30"/>
      <c r="O446" s="30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</row>
    <row r="447" spans="1:34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3"/>
      <c r="N447" s="30"/>
      <c r="O447" s="30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</row>
    <row r="448" spans="1:34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3"/>
      <c r="N448" s="30"/>
      <c r="O448" s="30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</row>
    <row r="449" spans="1:34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3"/>
      <c r="N449" s="30"/>
      <c r="O449" s="30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</row>
    <row r="450" spans="1:34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3"/>
      <c r="N450" s="30"/>
      <c r="O450" s="30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</row>
    <row r="451" spans="1:34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3"/>
      <c r="N451" s="30"/>
      <c r="O451" s="30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</row>
    <row r="452" spans="1:34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3"/>
      <c r="N452" s="30"/>
      <c r="O452" s="30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</row>
    <row r="453" spans="1:34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3"/>
      <c r="N453" s="30"/>
      <c r="O453" s="30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</row>
    <row r="454" spans="1:34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3"/>
      <c r="N454" s="30"/>
      <c r="O454" s="30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</row>
    <row r="455" spans="1:34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3"/>
      <c r="N455" s="30"/>
      <c r="O455" s="30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</row>
    <row r="456" spans="1:34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3"/>
      <c r="N456" s="30"/>
      <c r="O456" s="30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</row>
    <row r="457" spans="1:34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3"/>
      <c r="N457" s="30"/>
      <c r="O457" s="30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</row>
    <row r="458" spans="1:34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3"/>
      <c r="N458" s="30"/>
      <c r="O458" s="30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</row>
    <row r="459" spans="1:34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3"/>
      <c r="N459" s="30"/>
      <c r="O459" s="30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</row>
    <row r="460" spans="1:34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3"/>
      <c r="N460" s="30"/>
      <c r="O460" s="30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</row>
    <row r="461" spans="1:34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3"/>
      <c r="N461" s="30"/>
      <c r="O461" s="30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</row>
    <row r="462" spans="1:34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3"/>
      <c r="N462" s="30"/>
      <c r="O462" s="30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</row>
    <row r="463" spans="1:34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3"/>
      <c r="N463" s="30"/>
      <c r="O463" s="30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</row>
    <row r="464" spans="1:34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3"/>
      <c r="N464" s="30"/>
      <c r="O464" s="30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</row>
    <row r="465" spans="1:34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3"/>
      <c r="N465" s="30"/>
      <c r="O465" s="30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</row>
    <row r="466" spans="1:34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3"/>
      <c r="N466" s="30"/>
      <c r="O466" s="30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</row>
    <row r="467" spans="1:34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3"/>
      <c r="N467" s="30"/>
      <c r="O467" s="30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</row>
    <row r="468" spans="1:34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3"/>
      <c r="N468" s="30"/>
      <c r="O468" s="30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</row>
    <row r="469" spans="1:34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3"/>
      <c r="N469" s="30"/>
      <c r="O469" s="30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</row>
    <row r="470" spans="1:34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3"/>
      <c r="N470" s="30"/>
      <c r="O470" s="30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</row>
    <row r="471" spans="1:34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3"/>
      <c r="N471" s="30"/>
      <c r="O471" s="30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</row>
    <row r="472" spans="1:34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3"/>
      <c r="N472" s="30"/>
      <c r="O472" s="30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</row>
    <row r="473" spans="1:34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3"/>
      <c r="N473" s="30"/>
      <c r="O473" s="30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</row>
    <row r="474" spans="1:34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3"/>
      <c r="N474" s="30"/>
      <c r="O474" s="30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</row>
    <row r="475" spans="1:34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3"/>
      <c r="N475" s="30"/>
      <c r="O475" s="30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</row>
    <row r="476" spans="1:34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3"/>
      <c r="N476" s="30"/>
      <c r="O476" s="30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</row>
    <row r="477" spans="1:34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3"/>
      <c r="N477" s="30"/>
      <c r="O477" s="30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</row>
    <row r="478" spans="1:34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3"/>
      <c r="N478" s="30"/>
      <c r="O478" s="30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</row>
    <row r="479" spans="1:34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3"/>
      <c r="N479" s="30"/>
      <c r="O479" s="30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</row>
    <row r="480" spans="1:34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3"/>
      <c r="N480" s="30"/>
      <c r="O480" s="30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</row>
    <row r="481" spans="1:34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3"/>
      <c r="N481" s="30"/>
      <c r="O481" s="30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</row>
    <row r="482" spans="1:34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3"/>
      <c r="N482" s="30"/>
      <c r="O482" s="30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</row>
    <row r="483" spans="1:34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3"/>
      <c r="N483" s="30"/>
      <c r="O483" s="30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</row>
    <row r="484" spans="1:34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3"/>
      <c r="N484" s="30"/>
      <c r="O484" s="30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</row>
    <row r="485" spans="1:34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3"/>
      <c r="N485" s="30"/>
      <c r="O485" s="30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</row>
    <row r="486" spans="1:34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3"/>
      <c r="N486" s="30"/>
      <c r="O486" s="30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</row>
    <row r="487" spans="1:34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3"/>
      <c r="N487" s="30"/>
      <c r="O487" s="30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</row>
    <row r="488" spans="1:34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3"/>
      <c r="N488" s="30"/>
      <c r="O488" s="30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</row>
    <row r="489" spans="1:34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3"/>
      <c r="N489" s="30"/>
      <c r="O489" s="30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</row>
    <row r="490" spans="1:34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3"/>
      <c r="N490" s="30"/>
      <c r="O490" s="30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</row>
    <row r="491" spans="1:34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3"/>
      <c r="N491" s="30"/>
      <c r="O491" s="30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</row>
    <row r="492" spans="1:34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3"/>
      <c r="N492" s="30"/>
      <c r="O492" s="30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</row>
    <row r="493" spans="1:34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3"/>
      <c r="N493" s="30"/>
      <c r="O493" s="30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</row>
    <row r="494" spans="1:34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3"/>
      <c r="N494" s="30"/>
      <c r="O494" s="30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</row>
    <row r="495" spans="1:34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3"/>
      <c r="N495" s="30"/>
      <c r="O495" s="30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</row>
    <row r="496" spans="1:34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3"/>
      <c r="N496" s="30"/>
      <c r="O496" s="30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</row>
    <row r="497" spans="1:34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3"/>
      <c r="N497" s="30"/>
      <c r="O497" s="30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</row>
    <row r="498" spans="1:34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3"/>
      <c r="N498" s="30"/>
      <c r="O498" s="30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</row>
    <row r="499" spans="1:34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3"/>
      <c r="N499" s="30"/>
      <c r="O499" s="30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</row>
    <row r="500" spans="1:34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3"/>
      <c r="N500" s="30"/>
      <c r="O500" s="30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</row>
    <row r="501" spans="1:34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3"/>
      <c r="N501" s="30"/>
      <c r="O501" s="30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</row>
    <row r="502" spans="1:34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3"/>
      <c r="N502" s="30"/>
      <c r="O502" s="30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</row>
    <row r="503" spans="1:34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3"/>
      <c r="N503" s="30"/>
      <c r="O503" s="30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</row>
    <row r="504" spans="1:34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3"/>
      <c r="N504" s="30"/>
      <c r="O504" s="30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</row>
    <row r="505" spans="1:34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3"/>
      <c r="N505" s="30"/>
      <c r="O505" s="30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</row>
    <row r="506" spans="1:34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3"/>
      <c r="N506" s="30"/>
      <c r="O506" s="30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</row>
    <row r="507" spans="1:34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3"/>
      <c r="N507" s="30"/>
      <c r="O507" s="30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</row>
    <row r="508" spans="1:34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3"/>
      <c r="N508" s="30"/>
      <c r="O508" s="30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</row>
    <row r="509" spans="1:34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3"/>
      <c r="N509" s="30"/>
      <c r="O509" s="30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</row>
    <row r="510" spans="1:34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3"/>
      <c r="N510" s="30"/>
      <c r="O510" s="30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</row>
    <row r="511" spans="1:34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3"/>
      <c r="N511" s="30"/>
      <c r="O511" s="30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</row>
    <row r="512" spans="1:34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3"/>
      <c r="N512" s="30"/>
      <c r="O512" s="30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</row>
    <row r="513" spans="1:34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3"/>
      <c r="N513" s="30"/>
      <c r="O513" s="30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</row>
    <row r="514" spans="1:34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3"/>
      <c r="N514" s="30"/>
      <c r="O514" s="30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</row>
    <row r="515" spans="1:34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3"/>
      <c r="N515" s="30"/>
      <c r="O515" s="30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</row>
    <row r="516" spans="1:34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3"/>
      <c r="N516" s="30"/>
      <c r="O516" s="30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</row>
    <row r="517" spans="1:34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3"/>
      <c r="N517" s="30"/>
      <c r="O517" s="30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</row>
    <row r="518" spans="1:34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3"/>
      <c r="N518" s="30"/>
      <c r="O518" s="30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</row>
    <row r="519" spans="1:34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3"/>
      <c r="N519" s="30"/>
      <c r="O519" s="30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</row>
    <row r="520" spans="1:34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3"/>
      <c r="N520" s="30"/>
      <c r="O520" s="30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</row>
    <row r="521" spans="1:34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3"/>
      <c r="N521" s="30"/>
      <c r="O521" s="30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</row>
    <row r="522" spans="1:34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3"/>
      <c r="N522" s="30"/>
      <c r="O522" s="30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</row>
    <row r="523" spans="1:34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3"/>
      <c r="N523" s="30"/>
      <c r="O523" s="30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</row>
    <row r="524" spans="1:34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3"/>
      <c r="N524" s="30"/>
      <c r="O524" s="30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</row>
    <row r="525" spans="1:34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3"/>
      <c r="N525" s="30"/>
      <c r="O525" s="30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</row>
    <row r="526" spans="1:34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3"/>
      <c r="N526" s="30"/>
      <c r="O526" s="30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</row>
    <row r="527" spans="1:34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3"/>
      <c r="N527" s="30"/>
      <c r="O527" s="30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</row>
    <row r="528" spans="1:34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3"/>
      <c r="N528" s="30"/>
      <c r="O528" s="30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</row>
    <row r="529" spans="1:34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3"/>
      <c r="N529" s="30"/>
      <c r="O529" s="30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</row>
    <row r="530" spans="1:34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3"/>
      <c r="N530" s="30"/>
      <c r="O530" s="30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</row>
    <row r="531" spans="1:34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3"/>
      <c r="N531" s="30"/>
      <c r="O531" s="30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</row>
    <row r="532" spans="1:34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3"/>
      <c r="N532" s="30"/>
      <c r="O532" s="30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</row>
    <row r="533" spans="1:34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3"/>
      <c r="N533" s="30"/>
      <c r="O533" s="30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</row>
    <row r="534" spans="1:34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3"/>
      <c r="N534" s="30"/>
      <c r="O534" s="30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</row>
    <row r="535" spans="1:34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3"/>
      <c r="N535" s="30"/>
      <c r="O535" s="30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</row>
    <row r="536" spans="1:34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3"/>
      <c r="N536" s="30"/>
      <c r="O536" s="30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</row>
    <row r="537" spans="1:34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3"/>
      <c r="N537" s="30"/>
      <c r="O537" s="30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</row>
    <row r="538" spans="1:34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3"/>
      <c r="N538" s="30"/>
      <c r="O538" s="30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</row>
    <row r="539" spans="1:34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3"/>
      <c r="N539" s="30"/>
      <c r="O539" s="30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</row>
    <row r="540" spans="1:34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3"/>
      <c r="N540" s="30"/>
      <c r="O540" s="30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</row>
    <row r="541" spans="1:34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3"/>
      <c r="N541" s="30"/>
      <c r="O541" s="30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</row>
    <row r="542" spans="1:34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3"/>
      <c r="N542" s="30"/>
      <c r="O542" s="30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</row>
    <row r="543" spans="1:34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3"/>
      <c r="N543" s="30"/>
      <c r="O543" s="30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</row>
    <row r="544" spans="1:34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3"/>
      <c r="N544" s="30"/>
      <c r="O544" s="30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</row>
    <row r="545" spans="1:34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3"/>
      <c r="N545" s="30"/>
      <c r="O545" s="30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</row>
    <row r="546" spans="1:34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3"/>
      <c r="N546" s="30"/>
      <c r="O546" s="30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</row>
    <row r="547" spans="1:34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3"/>
      <c r="N547" s="30"/>
      <c r="O547" s="30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</row>
    <row r="548" spans="1:34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3"/>
      <c r="N548" s="30"/>
      <c r="O548" s="30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</row>
    <row r="549" spans="1:34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3"/>
      <c r="N549" s="30"/>
      <c r="O549" s="30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</row>
    <row r="550" spans="1:34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3"/>
      <c r="N550" s="30"/>
      <c r="O550" s="30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</row>
    <row r="551" spans="1:34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3"/>
      <c r="N551" s="30"/>
      <c r="O551" s="30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</row>
    <row r="552" spans="1:34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3"/>
      <c r="N552" s="30"/>
      <c r="O552" s="30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</row>
    <row r="553" spans="1:34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3"/>
      <c r="N553" s="30"/>
      <c r="O553" s="30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</row>
    <row r="554" spans="1:34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3"/>
      <c r="N554" s="30"/>
      <c r="O554" s="30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</row>
    <row r="555" spans="1:34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3"/>
      <c r="N555" s="30"/>
      <c r="O555" s="30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</row>
    <row r="556" spans="1:34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3"/>
      <c r="N556" s="30"/>
      <c r="O556" s="30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</row>
    <row r="557" spans="1:34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3"/>
      <c r="N557" s="30"/>
      <c r="O557" s="30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</row>
    <row r="558" spans="1:34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3"/>
      <c r="N558" s="30"/>
      <c r="O558" s="30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</row>
    <row r="559" spans="1:34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3"/>
      <c r="N559" s="30"/>
      <c r="O559" s="30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</row>
    <row r="560" spans="1:34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3"/>
      <c r="N560" s="30"/>
      <c r="O560" s="30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</row>
    <row r="561" spans="1:34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3"/>
      <c r="N561" s="30"/>
      <c r="O561" s="30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</row>
    <row r="562" spans="1:34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3"/>
      <c r="N562" s="30"/>
      <c r="O562" s="30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</row>
    <row r="563" spans="1:34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3"/>
      <c r="N563" s="30"/>
      <c r="O563" s="30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</row>
    <row r="564" spans="1:34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3"/>
      <c r="N564" s="30"/>
      <c r="O564" s="30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</row>
    <row r="565" spans="1:34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3"/>
      <c r="N565" s="30"/>
      <c r="O565" s="30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</row>
    <row r="566" spans="1:34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3"/>
      <c r="N566" s="30"/>
      <c r="O566" s="30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</row>
    <row r="567" spans="1:34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3"/>
      <c r="N567" s="30"/>
      <c r="O567" s="30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</row>
    <row r="568" spans="1:34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3"/>
      <c r="N568" s="30"/>
      <c r="O568" s="30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</row>
    <row r="569" spans="1:34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3"/>
      <c r="N569" s="30"/>
      <c r="O569" s="30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</row>
    <row r="570" spans="1:34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3"/>
      <c r="N570" s="30"/>
      <c r="O570" s="30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</row>
    <row r="571" spans="1:34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3"/>
      <c r="N571" s="30"/>
      <c r="O571" s="30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</row>
    <row r="572" spans="1:34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3"/>
      <c r="N572" s="30"/>
      <c r="O572" s="30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</row>
    <row r="573" spans="1:34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3"/>
      <c r="N573" s="30"/>
      <c r="O573" s="30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</row>
    <row r="574" spans="1:34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3"/>
      <c r="N574" s="30"/>
      <c r="O574" s="30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</row>
    <row r="575" spans="1:34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3"/>
      <c r="N575" s="30"/>
      <c r="O575" s="30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</row>
    <row r="576" spans="1:34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3"/>
      <c r="N576" s="30"/>
      <c r="O576" s="30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</row>
    <row r="577" spans="1:34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3"/>
      <c r="N577" s="30"/>
      <c r="O577" s="30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</row>
    <row r="578" spans="1:34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3"/>
      <c r="N578" s="30"/>
      <c r="O578" s="30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</row>
    <row r="579" spans="1:34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3"/>
      <c r="N579" s="30"/>
      <c r="O579" s="30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</row>
    <row r="580" spans="1:34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3"/>
      <c r="N580" s="30"/>
      <c r="O580" s="30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</row>
    <row r="581" spans="1:34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3"/>
      <c r="N581" s="30"/>
      <c r="O581" s="30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</row>
    <row r="582" spans="1:34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3"/>
      <c r="N582" s="30"/>
      <c r="O582" s="30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</row>
    <row r="583" spans="1:34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3"/>
      <c r="N583" s="30"/>
      <c r="O583" s="30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</row>
    <row r="584" spans="1:34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3"/>
      <c r="N584" s="30"/>
      <c r="O584" s="30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</row>
    <row r="585" spans="1:34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3"/>
      <c r="N585" s="30"/>
      <c r="O585" s="30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</row>
    <row r="586" spans="1:34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3"/>
      <c r="N586" s="30"/>
      <c r="O586" s="30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</row>
    <row r="587" spans="1:34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3"/>
      <c r="N587" s="30"/>
      <c r="O587" s="30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</row>
    <row r="588" spans="1:34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3"/>
      <c r="N588" s="30"/>
      <c r="O588" s="30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</row>
    <row r="589" spans="1:34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3"/>
      <c r="N589" s="30"/>
      <c r="O589" s="30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</row>
    <row r="590" spans="1:34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3"/>
      <c r="N590" s="30"/>
      <c r="O590" s="30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</row>
    <row r="591" spans="1:34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3"/>
      <c r="N591" s="30"/>
      <c r="O591" s="30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</row>
    <row r="592" spans="1:34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3"/>
      <c r="N592" s="30"/>
      <c r="O592" s="30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</row>
    <row r="593" spans="1:34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3"/>
      <c r="N593" s="30"/>
      <c r="O593" s="30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</row>
    <row r="594" spans="1:34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3"/>
      <c r="N594" s="30"/>
      <c r="O594" s="30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</row>
    <row r="595" spans="1:34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3"/>
      <c r="N595" s="30"/>
      <c r="O595" s="30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</row>
    <row r="596" spans="1:34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3"/>
      <c r="N596" s="30"/>
      <c r="O596" s="30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</row>
    <row r="597" spans="1:34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3"/>
      <c r="N597" s="30"/>
      <c r="O597" s="30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</row>
    <row r="598" spans="1:34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3"/>
      <c r="N598" s="30"/>
      <c r="O598" s="30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</row>
    <row r="599" spans="1:34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3"/>
      <c r="N599" s="30"/>
      <c r="O599" s="30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</row>
    <row r="600" spans="1:34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3"/>
      <c r="N600" s="30"/>
      <c r="O600" s="30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</row>
    <row r="601" spans="1:34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3"/>
      <c r="N601" s="30"/>
      <c r="O601" s="30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</row>
    <row r="602" spans="1:34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3"/>
      <c r="N602" s="30"/>
      <c r="O602" s="30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</row>
    <row r="603" spans="1:34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3"/>
      <c r="N603" s="30"/>
      <c r="O603" s="30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</row>
    <row r="604" spans="1:34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3"/>
      <c r="N604" s="30"/>
      <c r="O604" s="30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</row>
    <row r="605" spans="1:34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3"/>
      <c r="N605" s="30"/>
      <c r="O605" s="30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</row>
    <row r="606" spans="1:34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3"/>
      <c r="N606" s="30"/>
      <c r="O606" s="30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</row>
    <row r="607" spans="1:34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3"/>
      <c r="N607" s="30"/>
      <c r="O607" s="30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</row>
    <row r="608" spans="1:34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3"/>
      <c r="N608" s="30"/>
      <c r="O608" s="30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</row>
    <row r="609" spans="1:34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3"/>
      <c r="N609" s="30"/>
      <c r="O609" s="30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</row>
    <row r="610" spans="1:34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3"/>
      <c r="N610" s="30"/>
      <c r="O610" s="30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</row>
    <row r="611" spans="1:34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3"/>
      <c r="N611" s="30"/>
      <c r="O611" s="30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</row>
    <row r="612" spans="1:34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3"/>
      <c r="N612" s="30"/>
      <c r="O612" s="30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</row>
    <row r="613" spans="1:34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3"/>
      <c r="N613" s="30"/>
      <c r="O613" s="30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</row>
    <row r="614" spans="1:34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3"/>
      <c r="N614" s="30"/>
      <c r="O614" s="30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</row>
    <row r="615" spans="1:34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3"/>
      <c r="N615" s="30"/>
      <c r="O615" s="30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</row>
    <row r="616" spans="1:34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3"/>
      <c r="N616" s="30"/>
      <c r="O616" s="30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</row>
    <row r="617" spans="1:34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3"/>
      <c r="N617" s="30"/>
      <c r="O617" s="30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</row>
    <row r="618" spans="1:34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3"/>
      <c r="N618" s="30"/>
      <c r="O618" s="30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</row>
    <row r="619" spans="1:34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3"/>
      <c r="N619" s="30"/>
      <c r="O619" s="30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</row>
    <row r="620" spans="1:34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3"/>
      <c r="N620" s="30"/>
      <c r="O620" s="30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</row>
    <row r="621" spans="1:34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3"/>
      <c r="N621" s="30"/>
      <c r="O621" s="30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</row>
    <row r="622" spans="1:34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3"/>
      <c r="N622" s="30"/>
      <c r="O622" s="30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</row>
    <row r="623" spans="1:34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3"/>
      <c r="N623" s="30"/>
      <c r="O623" s="30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</row>
    <row r="624" spans="1:34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3"/>
      <c r="N624" s="30"/>
      <c r="O624" s="30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</row>
    <row r="625" spans="1:34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3"/>
      <c r="N625" s="30"/>
      <c r="O625" s="30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</row>
    <row r="626" spans="1:34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3"/>
      <c r="N626" s="30"/>
      <c r="O626" s="30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</row>
    <row r="627" spans="1:34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3"/>
      <c r="N627" s="30"/>
      <c r="O627" s="30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</row>
    <row r="628" spans="1:34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3"/>
      <c r="N628" s="30"/>
      <c r="O628" s="30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</row>
    <row r="629" spans="1:34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3"/>
      <c r="N629" s="30"/>
      <c r="O629" s="30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</row>
    <row r="630" spans="1:34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3"/>
      <c r="N630" s="30"/>
      <c r="O630" s="30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</row>
    <row r="631" spans="1:34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3"/>
      <c r="N631" s="30"/>
      <c r="O631" s="30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</row>
    <row r="632" spans="1:34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3"/>
      <c r="N632" s="30"/>
      <c r="O632" s="30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</row>
    <row r="633" spans="1:34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3"/>
      <c r="N633" s="30"/>
      <c r="O633" s="30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</row>
    <row r="634" spans="1:34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3"/>
      <c r="N634" s="30"/>
      <c r="O634" s="30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</row>
    <row r="635" spans="1:34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3"/>
      <c r="N635" s="30"/>
      <c r="O635" s="30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</row>
    <row r="636" spans="1:34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3"/>
      <c r="N636" s="30"/>
      <c r="O636" s="30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</row>
    <row r="637" spans="1:34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3"/>
      <c r="N637" s="30"/>
      <c r="O637" s="30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</row>
    <row r="638" spans="1:34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3"/>
      <c r="N638" s="30"/>
      <c r="O638" s="30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</row>
    <row r="639" spans="1:34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3"/>
      <c r="N639" s="30"/>
      <c r="O639" s="30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</row>
    <row r="640" spans="1:34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3"/>
      <c r="N640" s="30"/>
      <c r="O640" s="30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</row>
    <row r="641" spans="1:34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3"/>
      <c r="N641" s="30"/>
      <c r="O641" s="30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</row>
    <row r="642" spans="1:34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3"/>
      <c r="N642" s="30"/>
      <c r="O642" s="30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</row>
    <row r="643" spans="1:34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3"/>
      <c r="N643" s="30"/>
      <c r="O643" s="30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</row>
    <row r="644" spans="1:34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3"/>
      <c r="N644" s="30"/>
      <c r="O644" s="30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</row>
    <row r="645" spans="1:34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3"/>
      <c r="N645" s="30"/>
      <c r="O645" s="30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</row>
    <row r="646" spans="1:34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3"/>
      <c r="N646" s="30"/>
      <c r="O646" s="30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</row>
    <row r="647" spans="1:34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3"/>
      <c r="N647" s="30"/>
      <c r="O647" s="30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</row>
    <row r="648" spans="1:34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3"/>
      <c r="N648" s="30"/>
      <c r="O648" s="30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</row>
    <row r="649" spans="1:34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3"/>
      <c r="N649" s="30"/>
      <c r="O649" s="30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</row>
    <row r="650" spans="1:34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3"/>
      <c r="N650" s="30"/>
      <c r="O650" s="30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</row>
    <row r="651" spans="1:34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3"/>
      <c r="N651" s="30"/>
      <c r="O651" s="30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</row>
    <row r="652" spans="1:34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3"/>
      <c r="N652" s="30"/>
      <c r="O652" s="30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</row>
    <row r="653" spans="1:34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3"/>
      <c r="N653" s="30"/>
      <c r="O653" s="30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</row>
    <row r="654" spans="1:34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3"/>
      <c r="N654" s="30"/>
      <c r="O654" s="30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</row>
    <row r="655" spans="1:34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3"/>
      <c r="N655" s="30"/>
      <c r="O655" s="30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</row>
    <row r="656" spans="1:34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3"/>
      <c r="N656" s="30"/>
      <c r="O656" s="30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</row>
    <row r="657" spans="1:34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3"/>
      <c r="N657" s="30"/>
      <c r="O657" s="30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</row>
    <row r="658" spans="1:34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3"/>
      <c r="N658" s="30"/>
      <c r="O658" s="30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</row>
    <row r="659" spans="1:34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3"/>
      <c r="N659" s="30"/>
      <c r="O659" s="30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</row>
    <row r="660" spans="1:34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3"/>
      <c r="N660" s="30"/>
      <c r="O660" s="30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</row>
    <row r="661" spans="1:34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3"/>
      <c r="N661" s="30"/>
      <c r="O661" s="30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</row>
    <row r="662" spans="1:34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3"/>
      <c r="N662" s="30"/>
      <c r="O662" s="30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</row>
    <row r="663" spans="1:34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3"/>
      <c r="N663" s="30"/>
      <c r="O663" s="30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</row>
    <row r="664" spans="1:34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3"/>
      <c r="N664" s="30"/>
      <c r="O664" s="30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</row>
    <row r="665" spans="1:34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3"/>
      <c r="N665" s="30"/>
      <c r="O665" s="30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</row>
    <row r="666" spans="1:34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3"/>
      <c r="N666" s="30"/>
      <c r="O666" s="30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</row>
    <row r="667" spans="1:34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3"/>
      <c r="N667" s="30"/>
      <c r="O667" s="30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</row>
    <row r="668" spans="1:34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3"/>
      <c r="N668" s="30"/>
      <c r="O668" s="30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</row>
    <row r="669" spans="1:34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3"/>
      <c r="N669" s="30"/>
      <c r="O669" s="30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</row>
    <row r="670" spans="1:34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3"/>
      <c r="N670" s="30"/>
      <c r="O670" s="30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</row>
    <row r="671" spans="1:34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3"/>
      <c r="N671" s="30"/>
      <c r="O671" s="30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</row>
    <row r="672" spans="1:34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3"/>
      <c r="N672" s="30"/>
      <c r="O672" s="30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</row>
    <row r="673" spans="1:34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3"/>
      <c r="N673" s="30"/>
      <c r="O673" s="30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</row>
    <row r="674" spans="1:34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3"/>
      <c r="N674" s="30"/>
      <c r="O674" s="30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</row>
    <row r="675" spans="1:34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3"/>
      <c r="N675" s="30"/>
      <c r="O675" s="30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</row>
    <row r="676" spans="1:34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3"/>
      <c r="N676" s="30"/>
      <c r="O676" s="30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</row>
    <row r="677" spans="1:34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3"/>
      <c r="N677" s="30"/>
      <c r="O677" s="30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</row>
    <row r="678" spans="1:34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3"/>
      <c r="N678" s="30"/>
      <c r="O678" s="30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</row>
    <row r="679" spans="1:34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3"/>
      <c r="N679" s="30"/>
      <c r="O679" s="30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</row>
    <row r="680" spans="1:34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3"/>
      <c r="N680" s="30"/>
      <c r="O680" s="30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</row>
    <row r="681" spans="1:34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3"/>
      <c r="N681" s="30"/>
      <c r="O681" s="30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</row>
    <row r="682" spans="1:34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3"/>
      <c r="N682" s="30"/>
      <c r="O682" s="30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</row>
    <row r="683" spans="1:34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3"/>
      <c r="N683" s="30"/>
      <c r="O683" s="30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</row>
    <row r="684" spans="1:34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3"/>
      <c r="N684" s="30"/>
      <c r="O684" s="30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</row>
    <row r="685" spans="1:34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3"/>
      <c r="N685" s="30"/>
      <c r="O685" s="30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</row>
    <row r="686" spans="1:34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3"/>
      <c r="N686" s="30"/>
      <c r="O686" s="30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</row>
    <row r="687" spans="1:34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3"/>
      <c r="N687" s="30"/>
      <c r="O687" s="30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</row>
    <row r="688" spans="1:34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3"/>
      <c r="N688" s="30"/>
      <c r="O688" s="30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</row>
    <row r="689" spans="1:34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3"/>
      <c r="N689" s="30"/>
      <c r="O689" s="30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</row>
    <row r="690" spans="1:34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3"/>
      <c r="N690" s="30"/>
      <c r="O690" s="30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</row>
    <row r="691" spans="1:34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3"/>
      <c r="N691" s="30"/>
      <c r="O691" s="30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</row>
    <row r="692" spans="1:34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3"/>
      <c r="N692" s="30"/>
      <c r="O692" s="30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</row>
    <row r="693" spans="1:34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3"/>
      <c r="N693" s="30"/>
      <c r="O693" s="30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</row>
    <row r="694" spans="1:34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3"/>
      <c r="N694" s="30"/>
      <c r="O694" s="30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</row>
    <row r="695" spans="1:34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3"/>
      <c r="N695" s="30"/>
      <c r="O695" s="30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</row>
    <row r="696" spans="1:34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3"/>
      <c r="N696" s="30"/>
      <c r="O696" s="30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</row>
    <row r="697" spans="1:34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3"/>
      <c r="N697" s="30"/>
      <c r="O697" s="30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</row>
    <row r="698" spans="1:34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3"/>
      <c r="N698" s="30"/>
      <c r="O698" s="30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</row>
    <row r="699" spans="1:34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3"/>
      <c r="N699" s="30"/>
      <c r="O699" s="30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</row>
    <row r="700" spans="1:34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3"/>
      <c r="N700" s="30"/>
      <c r="O700" s="30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</row>
    <row r="701" spans="1:34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3"/>
      <c r="N701" s="30"/>
      <c r="O701" s="30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</row>
    <row r="702" spans="1:34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3"/>
      <c r="N702" s="30"/>
      <c r="O702" s="30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</row>
    <row r="703" spans="1:34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3"/>
      <c r="N703" s="30"/>
      <c r="O703" s="30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</row>
    <row r="704" spans="1:34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3"/>
      <c r="N704" s="30"/>
      <c r="O704" s="30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</row>
    <row r="705" spans="1:34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3"/>
      <c r="N705" s="30"/>
      <c r="O705" s="30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</row>
    <row r="706" spans="1:34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3"/>
      <c r="N706" s="30"/>
      <c r="O706" s="30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</row>
    <row r="707" spans="1:34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3"/>
      <c r="N707" s="30"/>
      <c r="O707" s="30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</row>
    <row r="708" spans="1:34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3"/>
      <c r="N708" s="30"/>
      <c r="O708" s="30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</row>
    <row r="709" spans="1:34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3"/>
      <c r="N709" s="30"/>
      <c r="O709" s="30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</row>
    <row r="710" spans="1:34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3"/>
      <c r="N710" s="30"/>
      <c r="O710" s="30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</row>
    <row r="711" spans="1:34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3"/>
      <c r="N711" s="30"/>
      <c r="O711" s="30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</row>
    <row r="712" spans="1:34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3"/>
      <c r="N712" s="30"/>
      <c r="O712" s="30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</row>
    <row r="713" spans="1:34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3"/>
      <c r="N713" s="30"/>
      <c r="O713" s="30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</row>
    <row r="714" spans="1:34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3"/>
      <c r="N714" s="30"/>
      <c r="O714" s="30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</row>
    <row r="715" spans="1:34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3"/>
      <c r="N715" s="30"/>
      <c r="O715" s="30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</row>
    <row r="716" spans="1:34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3"/>
      <c r="N716" s="30"/>
      <c r="O716" s="30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</row>
    <row r="717" spans="1:34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3"/>
      <c r="N717" s="30"/>
      <c r="O717" s="30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</row>
    <row r="718" spans="1:34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3"/>
      <c r="N718" s="30"/>
      <c r="O718" s="30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</row>
    <row r="719" spans="1:34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3"/>
      <c r="N719" s="30"/>
      <c r="O719" s="30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</row>
    <row r="720" spans="1:34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3"/>
      <c r="N720" s="30"/>
      <c r="O720" s="30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</row>
    <row r="721" spans="1:34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3"/>
      <c r="N721" s="30"/>
      <c r="O721" s="30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</row>
    <row r="722" spans="1:34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3"/>
      <c r="N722" s="30"/>
      <c r="O722" s="30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</row>
    <row r="723" spans="1:34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3"/>
      <c r="N723" s="30"/>
      <c r="O723" s="30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</row>
    <row r="724" spans="1:34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3"/>
      <c r="N724" s="30"/>
      <c r="O724" s="30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</row>
    <row r="725" spans="1:34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3"/>
      <c r="N725" s="30"/>
      <c r="O725" s="30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</row>
    <row r="726" spans="1:34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3"/>
      <c r="N726" s="30"/>
      <c r="O726" s="30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</row>
    <row r="727" spans="1:34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3"/>
      <c r="N727" s="30"/>
      <c r="O727" s="30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</row>
    <row r="728" spans="1:34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3"/>
      <c r="N728" s="30"/>
      <c r="O728" s="30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</row>
    <row r="729" spans="1:34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3"/>
      <c r="N729" s="30"/>
      <c r="O729" s="30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</row>
    <row r="730" spans="1:34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3"/>
      <c r="N730" s="30"/>
      <c r="O730" s="30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</row>
    <row r="731" spans="1:34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3"/>
      <c r="N731" s="30"/>
      <c r="O731" s="30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</row>
    <row r="732" spans="1:34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3"/>
      <c r="N732" s="30"/>
      <c r="O732" s="30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</row>
    <row r="733" spans="1:34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3"/>
      <c r="N733" s="30"/>
      <c r="O733" s="30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</row>
    <row r="734" spans="1:34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3"/>
      <c r="N734" s="30"/>
      <c r="O734" s="30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</row>
    <row r="735" spans="1:34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3"/>
      <c r="N735" s="30"/>
      <c r="O735" s="30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</row>
    <row r="736" spans="1:34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3"/>
      <c r="N736" s="30"/>
      <c r="O736" s="30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</row>
    <row r="737" spans="1:34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3"/>
      <c r="N737" s="30"/>
      <c r="O737" s="30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</row>
    <row r="738" spans="1:34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3"/>
      <c r="N738" s="30"/>
      <c r="O738" s="30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</row>
    <row r="739" spans="1:34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3"/>
      <c r="N739" s="30"/>
      <c r="O739" s="30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</row>
    <row r="740" spans="1:34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3"/>
      <c r="N740" s="30"/>
      <c r="O740" s="30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</row>
    <row r="741" spans="1:34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3"/>
      <c r="N741" s="30"/>
      <c r="O741" s="30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</row>
    <row r="742" spans="1:34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3"/>
      <c r="N742" s="30"/>
      <c r="O742" s="30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</row>
    <row r="743" spans="1:34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3"/>
      <c r="N743" s="30"/>
      <c r="O743" s="30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</row>
    <row r="744" spans="1:34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3"/>
      <c r="N744" s="30"/>
      <c r="O744" s="30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</row>
    <row r="745" spans="1:34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3"/>
      <c r="N745" s="30"/>
      <c r="O745" s="30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</row>
    <row r="746" spans="1:34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3"/>
      <c r="N746" s="30"/>
      <c r="O746" s="30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</row>
    <row r="747" spans="1:34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3"/>
      <c r="N747" s="30"/>
      <c r="O747" s="30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</row>
    <row r="748" spans="1:34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3"/>
      <c r="N748" s="30"/>
      <c r="O748" s="30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</row>
    <row r="749" spans="1:34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3"/>
      <c r="N749" s="30"/>
      <c r="O749" s="30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</row>
    <row r="750" spans="1:34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3"/>
      <c r="N750" s="30"/>
      <c r="O750" s="30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</row>
    <row r="751" spans="1:34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3"/>
      <c r="N751" s="30"/>
      <c r="O751" s="30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</row>
    <row r="752" spans="1:34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3"/>
      <c r="N752" s="30"/>
      <c r="O752" s="30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</row>
    <row r="753" spans="1:34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3"/>
      <c r="N753" s="30"/>
      <c r="O753" s="30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</row>
    <row r="754" spans="1:34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3"/>
      <c r="N754" s="30"/>
      <c r="O754" s="30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</row>
    <row r="755" spans="1:34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3"/>
      <c r="N755" s="30"/>
      <c r="O755" s="30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</row>
    <row r="756" spans="1:34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3"/>
      <c r="N756" s="30"/>
      <c r="O756" s="30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</row>
    <row r="757" spans="1:34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3"/>
      <c r="N757" s="30"/>
      <c r="O757" s="30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</row>
    <row r="758" spans="1:34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3"/>
      <c r="N758" s="30"/>
      <c r="O758" s="30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</row>
    <row r="759" spans="1:34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3"/>
      <c r="N759" s="30"/>
      <c r="O759" s="30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</row>
    <row r="760" spans="1:34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3"/>
      <c r="N760" s="30"/>
      <c r="O760" s="30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</row>
    <row r="761" spans="1:34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3"/>
      <c r="N761" s="30"/>
      <c r="O761" s="30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</row>
    <row r="762" spans="1:34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3"/>
      <c r="N762" s="30"/>
      <c r="O762" s="30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</row>
    <row r="763" spans="1:34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3"/>
      <c r="N763" s="30"/>
      <c r="O763" s="30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</row>
    <row r="764" spans="1:34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3"/>
      <c r="N764" s="30"/>
      <c r="O764" s="30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</row>
    <row r="765" spans="1:34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3"/>
      <c r="N765" s="30"/>
      <c r="O765" s="30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</row>
    <row r="766" spans="1:34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3"/>
      <c r="N766" s="30"/>
      <c r="O766" s="30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</row>
    <row r="767" spans="1:34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3"/>
      <c r="N767" s="30"/>
      <c r="O767" s="30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</row>
    <row r="768" spans="1:34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3"/>
      <c r="N768" s="30"/>
      <c r="O768" s="30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</row>
    <row r="769" spans="1:34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3"/>
      <c r="N769" s="30"/>
      <c r="O769" s="30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</row>
    <row r="770" spans="1:34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3"/>
      <c r="N770" s="30"/>
      <c r="O770" s="30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</row>
    <row r="771" spans="1:34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3"/>
      <c r="N771" s="30"/>
      <c r="O771" s="30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</row>
    <row r="772" spans="1:34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3"/>
      <c r="N772" s="30"/>
      <c r="O772" s="30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</row>
    <row r="773" spans="1:34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3"/>
      <c r="N773" s="30"/>
      <c r="O773" s="30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</row>
    <row r="774" spans="1:34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3"/>
      <c r="N774" s="30"/>
      <c r="O774" s="30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</row>
    <row r="775" spans="1:34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3"/>
      <c r="N775" s="30"/>
      <c r="O775" s="30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</row>
    <row r="776" spans="1:34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3"/>
      <c r="N776" s="30"/>
      <c r="O776" s="30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</row>
    <row r="777" spans="1:34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3"/>
      <c r="N777" s="30"/>
      <c r="O777" s="30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</row>
    <row r="778" spans="1:34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3"/>
      <c r="N778" s="30"/>
      <c r="O778" s="30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</row>
    <row r="779" spans="1:34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3"/>
      <c r="N779" s="30"/>
      <c r="O779" s="30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</row>
    <row r="780" spans="1:34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3"/>
      <c r="N780" s="30"/>
      <c r="O780" s="30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</row>
    <row r="781" spans="1:34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3"/>
      <c r="N781" s="30"/>
      <c r="O781" s="30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</row>
    <row r="782" spans="1:34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3"/>
      <c r="N782" s="30"/>
      <c r="O782" s="30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</row>
    <row r="783" spans="1:34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3"/>
      <c r="N783" s="30"/>
      <c r="O783" s="30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</row>
    <row r="784" spans="1:34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3"/>
      <c r="N784" s="30"/>
      <c r="O784" s="30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</row>
    <row r="785" spans="1:34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3"/>
      <c r="N785" s="30"/>
      <c r="O785" s="30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</row>
    <row r="786" spans="1:34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3"/>
      <c r="N786" s="30"/>
      <c r="O786" s="30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</row>
    <row r="787" spans="1:34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3"/>
      <c r="N787" s="30"/>
      <c r="O787" s="30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</row>
    <row r="788" spans="1:34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3"/>
      <c r="N788" s="30"/>
      <c r="O788" s="30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</row>
    <row r="789" spans="1:34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3"/>
      <c r="N789" s="30"/>
      <c r="O789" s="30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</row>
    <row r="790" spans="1:34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3"/>
      <c r="N790" s="30"/>
      <c r="O790" s="30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</row>
    <row r="791" spans="1:34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3"/>
      <c r="N791" s="30"/>
      <c r="O791" s="30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</row>
    <row r="792" spans="1:34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3"/>
      <c r="N792" s="30"/>
      <c r="O792" s="30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</row>
    <row r="793" spans="1:34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3"/>
      <c r="N793" s="30"/>
      <c r="O793" s="30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</row>
    <row r="794" spans="1:34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3"/>
      <c r="N794" s="30"/>
      <c r="O794" s="30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</row>
    <row r="795" spans="1:34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3"/>
      <c r="N795" s="30"/>
      <c r="O795" s="30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</row>
    <row r="796" spans="1:34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3"/>
      <c r="N796" s="30"/>
      <c r="O796" s="30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</row>
    <row r="797" spans="1:34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3"/>
      <c r="N797" s="30"/>
      <c r="O797" s="30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</row>
    <row r="798" spans="1:34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3"/>
      <c r="N798" s="30"/>
      <c r="O798" s="30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</row>
    <row r="799" spans="1:34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3"/>
      <c r="N799" s="30"/>
      <c r="O799" s="30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</row>
    <row r="800" spans="1:34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3"/>
      <c r="N800" s="30"/>
      <c r="O800" s="30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</row>
    <row r="801" spans="1:34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3"/>
      <c r="N801" s="30"/>
      <c r="O801" s="30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</row>
    <row r="802" spans="1:34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3"/>
      <c r="N802" s="30"/>
      <c r="O802" s="30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</row>
    <row r="803" spans="1:34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3"/>
      <c r="N803" s="30"/>
      <c r="O803" s="30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</row>
    <row r="804" spans="1:34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3"/>
      <c r="N804" s="30"/>
      <c r="O804" s="30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</row>
    <row r="805" spans="1:34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3"/>
      <c r="N805" s="30"/>
      <c r="O805" s="30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</row>
    <row r="806" spans="1:34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3"/>
      <c r="N806" s="30"/>
      <c r="O806" s="30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</row>
    <row r="807" spans="1:34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3"/>
      <c r="N807" s="30"/>
      <c r="O807" s="30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</row>
    <row r="808" spans="1:34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3"/>
      <c r="N808" s="30"/>
      <c r="O808" s="30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</row>
    <row r="809" spans="1:34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3"/>
      <c r="N809" s="30"/>
      <c r="O809" s="30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</row>
    <row r="810" spans="1:34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3"/>
      <c r="N810" s="30"/>
      <c r="O810" s="30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</row>
    <row r="811" spans="1:34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3"/>
      <c r="N811" s="30"/>
      <c r="O811" s="30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</row>
    <row r="812" spans="1:34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3"/>
      <c r="N812" s="30"/>
      <c r="O812" s="30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</row>
    <row r="813" spans="1:34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3"/>
      <c r="N813" s="30"/>
      <c r="O813" s="30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</row>
    <row r="814" spans="1:34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3"/>
      <c r="N814" s="30"/>
      <c r="O814" s="30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</row>
    <row r="815" spans="1:34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3"/>
      <c r="N815" s="30"/>
      <c r="O815" s="30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</row>
    <row r="816" spans="1:34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3"/>
      <c r="N816" s="30"/>
      <c r="O816" s="30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</row>
    <row r="817" spans="1:34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3"/>
      <c r="N817" s="30"/>
      <c r="O817" s="30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</row>
    <row r="818" spans="1:34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3"/>
      <c r="N818" s="30"/>
      <c r="O818" s="30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</row>
    <row r="819" spans="1:34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3"/>
      <c r="N819" s="30"/>
      <c r="O819" s="30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</row>
    <row r="820" spans="1:34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3"/>
      <c r="N820" s="30"/>
      <c r="O820" s="30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</row>
    <row r="821" spans="1:34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3"/>
      <c r="N821" s="30"/>
      <c r="O821" s="30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</row>
    <row r="822" spans="1:34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3"/>
      <c r="N822" s="30"/>
      <c r="O822" s="30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</row>
    <row r="823" spans="1:34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3"/>
      <c r="N823" s="30"/>
      <c r="O823" s="30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</row>
    <row r="824" spans="1:34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3"/>
      <c r="N824" s="30"/>
      <c r="O824" s="30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</row>
    <row r="825" spans="1:34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3"/>
      <c r="N825" s="30"/>
      <c r="O825" s="30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</row>
    <row r="826" spans="1:34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3"/>
      <c r="N826" s="30"/>
      <c r="O826" s="30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</row>
    <row r="827" spans="1:34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3"/>
      <c r="N827" s="30"/>
      <c r="O827" s="30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</row>
    <row r="828" spans="1:34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3"/>
      <c r="N828" s="30"/>
      <c r="O828" s="30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</row>
    <row r="829" spans="1:34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3"/>
      <c r="N829" s="30"/>
      <c r="O829" s="30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</row>
    <row r="830" spans="1:34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3"/>
      <c r="N830" s="30"/>
      <c r="O830" s="30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</row>
    <row r="831" spans="1:34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3"/>
      <c r="N831" s="30"/>
      <c r="O831" s="30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</row>
    <row r="832" spans="1:34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3"/>
      <c r="N832" s="30"/>
      <c r="O832" s="30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</row>
    <row r="833" spans="1:34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3"/>
      <c r="N833" s="30"/>
      <c r="O833" s="30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</row>
    <row r="834" spans="1:34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3"/>
      <c r="N834" s="30"/>
      <c r="O834" s="30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</row>
    <row r="835" spans="1:34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3"/>
      <c r="N835" s="30"/>
      <c r="O835" s="30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</row>
    <row r="836" spans="1:34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3"/>
      <c r="N836" s="30"/>
      <c r="O836" s="30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</row>
    <row r="837" spans="1:34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3"/>
      <c r="N837" s="30"/>
      <c r="O837" s="30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</row>
    <row r="838" spans="1:34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3"/>
      <c r="N838" s="30"/>
      <c r="O838" s="30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</row>
    <row r="839" spans="1:34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3"/>
      <c r="N839" s="30"/>
      <c r="O839" s="30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</row>
    <row r="840" spans="1:34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3"/>
      <c r="N840" s="30"/>
      <c r="O840" s="30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</row>
    <row r="841" spans="1:34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3"/>
      <c r="N841" s="30"/>
      <c r="O841" s="30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</row>
    <row r="842" spans="1:34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3"/>
      <c r="N842" s="30"/>
      <c r="O842" s="30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</row>
    <row r="843" spans="1:34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3"/>
      <c r="N843" s="30"/>
      <c r="O843" s="30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</row>
    <row r="844" spans="1:34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3"/>
      <c r="N844" s="30"/>
      <c r="O844" s="30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</row>
    <row r="845" spans="1:34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3"/>
      <c r="N845" s="30"/>
      <c r="O845" s="30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</row>
    <row r="846" spans="1:34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3"/>
      <c r="N846" s="30"/>
      <c r="O846" s="30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</row>
    <row r="847" spans="1:34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3"/>
      <c r="N847" s="30"/>
      <c r="O847" s="30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</row>
    <row r="848" spans="1:34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3"/>
      <c r="N848" s="30"/>
      <c r="O848" s="30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</row>
    <row r="849" spans="1:34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3"/>
      <c r="N849" s="30"/>
      <c r="O849" s="30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</row>
    <row r="850" spans="1:34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3"/>
      <c r="N850" s="30"/>
      <c r="O850" s="30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</row>
    <row r="851" spans="1:34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3"/>
      <c r="N851" s="30"/>
      <c r="O851" s="30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</row>
    <row r="852" spans="1:34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3"/>
      <c r="N852" s="30"/>
      <c r="O852" s="30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</row>
    <row r="853" spans="1:34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3"/>
      <c r="N853" s="30"/>
      <c r="O853" s="30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</row>
    <row r="854" spans="1:34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3"/>
      <c r="N854" s="30"/>
      <c r="O854" s="30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</row>
    <row r="855" spans="1:34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3"/>
      <c r="N855" s="30"/>
      <c r="O855" s="30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</row>
    <row r="856" spans="1:34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3"/>
      <c r="N856" s="30"/>
      <c r="O856" s="30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</row>
    <row r="857" spans="1:34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3"/>
      <c r="N857" s="30"/>
      <c r="O857" s="30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</row>
    <row r="858" spans="1:34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3"/>
      <c r="N858" s="30"/>
      <c r="O858" s="30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</row>
    <row r="859" spans="1:34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3"/>
      <c r="N859" s="30"/>
      <c r="O859" s="30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</row>
    <row r="860" spans="1:34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3"/>
      <c r="N860" s="30"/>
      <c r="O860" s="30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</row>
    <row r="861" spans="1:34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3"/>
      <c r="N861" s="30"/>
      <c r="O861" s="30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</row>
    <row r="862" spans="1:34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3"/>
      <c r="N862" s="30"/>
      <c r="O862" s="30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</row>
    <row r="863" spans="1:34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3"/>
      <c r="N863" s="30"/>
      <c r="O863" s="30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</row>
    <row r="864" spans="1:34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3"/>
      <c r="N864" s="30"/>
      <c r="O864" s="30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</row>
    <row r="865" spans="1:34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3"/>
      <c r="N865" s="30"/>
      <c r="O865" s="30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</row>
    <row r="866" spans="1:34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3"/>
      <c r="N866" s="30"/>
      <c r="O866" s="30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</row>
    <row r="867" spans="1:34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3"/>
      <c r="N867" s="30"/>
      <c r="O867" s="30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</row>
    <row r="868" spans="1:34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3"/>
      <c r="N868" s="30"/>
      <c r="O868" s="30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</row>
    <row r="869" spans="1:34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3"/>
      <c r="N869" s="30"/>
      <c r="O869" s="30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</row>
    <row r="870" spans="1:34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3"/>
      <c r="N870" s="30"/>
      <c r="O870" s="30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</row>
    <row r="871" spans="1:34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3"/>
      <c r="N871" s="30"/>
      <c r="O871" s="30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</row>
    <row r="872" spans="1:34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3"/>
      <c r="N872" s="30"/>
      <c r="O872" s="30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</row>
    <row r="873" spans="1:34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3"/>
      <c r="N873" s="30"/>
      <c r="O873" s="30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</row>
    <row r="874" spans="1:34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3"/>
      <c r="N874" s="30"/>
      <c r="O874" s="30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</row>
    <row r="875" spans="1:34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3"/>
      <c r="N875" s="30"/>
      <c r="O875" s="30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</row>
    <row r="876" spans="1:34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3"/>
      <c r="N876" s="30"/>
      <c r="O876" s="30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</row>
    <row r="877" spans="1:34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3"/>
      <c r="N877" s="30"/>
      <c r="O877" s="30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</row>
    <row r="878" spans="1:34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3"/>
      <c r="N878" s="30"/>
      <c r="O878" s="30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</row>
    <row r="879" spans="1:34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3"/>
      <c r="N879" s="30"/>
      <c r="O879" s="30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</row>
    <row r="880" spans="1:34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3"/>
      <c r="N880" s="30"/>
      <c r="O880" s="30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</row>
    <row r="881" spans="1:34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3"/>
      <c r="N881" s="30"/>
      <c r="O881" s="30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</row>
    <row r="882" spans="1:34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3"/>
      <c r="N882" s="30"/>
      <c r="O882" s="30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</row>
    <row r="883" spans="1:34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3"/>
      <c r="N883" s="30"/>
      <c r="O883" s="30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</row>
    <row r="884" spans="1:34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3"/>
      <c r="N884" s="30"/>
      <c r="O884" s="30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</row>
    <row r="885" spans="1:34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3"/>
      <c r="N885" s="30"/>
      <c r="O885" s="30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</row>
    <row r="886" spans="1:34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3"/>
      <c r="N886" s="30"/>
      <c r="O886" s="30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</row>
    <row r="887" spans="1:34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3"/>
      <c r="N887" s="30"/>
      <c r="O887" s="30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</row>
    <row r="888" spans="1:34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3"/>
      <c r="N888" s="30"/>
      <c r="O888" s="30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</row>
    <row r="889" spans="1:34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3"/>
      <c r="N889" s="30"/>
      <c r="O889" s="30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</row>
    <row r="890" spans="1:34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3"/>
      <c r="N890" s="30"/>
      <c r="O890" s="30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</row>
    <row r="891" spans="1:34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3"/>
      <c r="N891" s="30"/>
      <c r="O891" s="30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</row>
    <row r="892" spans="1:34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3"/>
      <c r="N892" s="30"/>
      <c r="O892" s="30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</row>
    <row r="893" spans="1:34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3"/>
      <c r="N893" s="30"/>
      <c r="O893" s="30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</row>
    <row r="894" spans="1:34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3"/>
      <c r="N894" s="30"/>
      <c r="O894" s="30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</row>
    <row r="895" spans="1:34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3"/>
      <c r="N895" s="30"/>
      <c r="O895" s="30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</row>
    <row r="896" spans="1:34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3"/>
      <c r="N896" s="30"/>
      <c r="O896" s="30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</row>
    <row r="897" spans="1:34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3"/>
      <c r="N897" s="30"/>
      <c r="O897" s="30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</row>
    <row r="898" spans="1:34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3"/>
      <c r="N898" s="30"/>
      <c r="O898" s="30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</row>
    <row r="899" spans="1:34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3"/>
      <c r="N899" s="30"/>
      <c r="O899" s="30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</row>
    <row r="900" spans="1:34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3"/>
      <c r="N900" s="30"/>
      <c r="O900" s="30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</row>
    <row r="901" spans="1:34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3"/>
      <c r="N901" s="30"/>
      <c r="O901" s="30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</row>
    <row r="902" spans="1:34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3"/>
      <c r="N902" s="30"/>
      <c r="O902" s="30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</row>
    <row r="903" spans="1:34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3"/>
      <c r="N903" s="30"/>
      <c r="O903" s="30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</row>
    <row r="904" spans="1:34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3"/>
      <c r="N904" s="30"/>
      <c r="O904" s="30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</row>
    <row r="905" spans="1:34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3"/>
      <c r="N905" s="30"/>
      <c r="O905" s="30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</row>
    <row r="906" spans="1:34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3"/>
      <c r="N906" s="30"/>
      <c r="O906" s="30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</row>
    <row r="907" spans="1:34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3"/>
      <c r="N907" s="30"/>
      <c r="O907" s="30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</row>
    <row r="908" spans="1:34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3"/>
      <c r="N908" s="30"/>
      <c r="O908" s="30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</row>
    <row r="909" spans="1:34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3"/>
      <c r="N909" s="30"/>
      <c r="O909" s="30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</row>
    <row r="910" spans="1:34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3"/>
      <c r="N910" s="30"/>
      <c r="O910" s="30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</row>
    <row r="911" spans="1:34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3"/>
      <c r="N911" s="30"/>
      <c r="O911" s="30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</row>
    <row r="912" spans="1:34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3"/>
      <c r="N912" s="30"/>
      <c r="O912" s="30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</row>
    <row r="913" spans="1:34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3"/>
      <c r="N913" s="30"/>
      <c r="O913" s="30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</row>
    <row r="914" spans="1:34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3"/>
      <c r="N914" s="30"/>
      <c r="O914" s="30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</row>
    <row r="915" spans="1:34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3"/>
      <c r="N915" s="30"/>
      <c r="O915" s="30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</row>
    <row r="916" spans="1:34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3"/>
      <c r="N916" s="30"/>
      <c r="O916" s="30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</row>
    <row r="917" spans="1:34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3"/>
      <c r="N917" s="30"/>
      <c r="O917" s="30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</row>
    <row r="918" spans="1:34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3"/>
      <c r="N918" s="30"/>
      <c r="O918" s="30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</row>
    <row r="919" spans="1:34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3"/>
      <c r="N919" s="30"/>
      <c r="O919" s="30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</row>
    <row r="920" spans="1:34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3"/>
      <c r="N920" s="30"/>
      <c r="O920" s="30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</row>
    <row r="921" spans="1:34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3"/>
      <c r="N921" s="30"/>
      <c r="O921" s="30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</row>
    <row r="922" spans="1:34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3"/>
      <c r="N922" s="30"/>
      <c r="O922" s="30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</row>
    <row r="923" spans="1:34" ht="15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3"/>
      <c r="N923" s="30"/>
      <c r="O923" s="30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</row>
    <row r="924" spans="1:34" ht="15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3"/>
      <c r="N924" s="30"/>
      <c r="O924" s="30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</row>
    <row r="925" spans="1:34" ht="15.7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3"/>
      <c r="N925" s="30"/>
      <c r="O925" s="30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</row>
    <row r="926" spans="1:34" ht="15.7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3"/>
      <c r="N926" s="30"/>
      <c r="O926" s="30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</row>
    <row r="927" spans="1:34" ht="15.7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3"/>
      <c r="N927" s="30"/>
      <c r="O927" s="30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</row>
    <row r="928" spans="1:34" ht="15.7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3"/>
      <c r="N928" s="30"/>
      <c r="O928" s="30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</row>
    <row r="929" spans="1:34" ht="15.7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3"/>
      <c r="N929" s="30"/>
      <c r="O929" s="30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</row>
    <row r="930" spans="1:34" ht="15.7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3"/>
      <c r="N930" s="30"/>
      <c r="O930" s="30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</row>
    <row r="931" spans="1:34" ht="15.7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3"/>
      <c r="N931" s="30"/>
      <c r="O931" s="30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</row>
    <row r="932" spans="1:34" ht="15.7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3"/>
      <c r="N932" s="30"/>
      <c r="O932" s="30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</row>
    <row r="933" spans="1:34" ht="15.7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3"/>
      <c r="N933" s="30"/>
      <c r="O933" s="30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</row>
    <row r="934" spans="1:34" ht="15.7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3"/>
      <c r="N934" s="30"/>
      <c r="O934" s="30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</row>
    <row r="935" spans="1:34" ht="15.7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3"/>
      <c r="N935" s="30"/>
      <c r="O935" s="30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</row>
    <row r="936" spans="1:34" ht="15.7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3"/>
      <c r="N936" s="30"/>
      <c r="O936" s="30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</row>
    <row r="937" spans="1:34" ht="15.7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3"/>
      <c r="N937" s="30"/>
      <c r="O937" s="30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</row>
    <row r="938" spans="1:34" ht="15.7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3"/>
      <c r="N938" s="30"/>
      <c r="O938" s="30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</row>
    <row r="939" spans="1:34" ht="15.7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3"/>
      <c r="N939" s="30"/>
      <c r="O939" s="30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</row>
    <row r="940" spans="1:34" ht="15.7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3"/>
      <c r="N940" s="30"/>
      <c r="O940" s="30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</row>
    <row r="941" spans="1:34" ht="15.7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3"/>
      <c r="N941" s="30"/>
      <c r="O941" s="30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</row>
    <row r="942" spans="1:34" ht="15.7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3"/>
      <c r="N942" s="30"/>
      <c r="O942" s="30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</row>
    <row r="943" spans="1:34" ht="15.7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3"/>
      <c r="N943" s="30"/>
      <c r="O943" s="30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</row>
    <row r="944" spans="1:34" ht="15.7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3"/>
      <c r="N944" s="30"/>
      <c r="O944" s="30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</row>
    <row r="945" spans="1:34" ht="15.7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3"/>
      <c r="N945" s="30"/>
      <c r="O945" s="30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</row>
    <row r="946" spans="1:34" ht="15.7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3"/>
      <c r="N946" s="30"/>
      <c r="O946" s="30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</row>
    <row r="947" spans="1:34" ht="15.7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3"/>
      <c r="N947" s="30"/>
      <c r="O947" s="30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</row>
    <row r="948" spans="1:34" ht="15.7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3"/>
      <c r="N948" s="30"/>
      <c r="O948" s="30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</row>
    <row r="949" spans="1:34" ht="15.7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3"/>
      <c r="N949" s="30"/>
      <c r="O949" s="30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</row>
    <row r="950" spans="1:34" ht="15.7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3"/>
      <c r="N950" s="30"/>
      <c r="O950" s="30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</row>
    <row r="951" spans="1:34" ht="15.7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3"/>
      <c r="N951" s="30"/>
      <c r="O951" s="30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</row>
    <row r="952" spans="1:34" ht="15.7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3"/>
      <c r="N952" s="30"/>
      <c r="O952" s="30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</row>
    <row r="953" spans="1:34" ht="15.7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3"/>
      <c r="N953" s="30"/>
      <c r="O953" s="30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</row>
    <row r="954" spans="1:34" ht="15.7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3"/>
      <c r="N954" s="30"/>
      <c r="O954" s="30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</row>
    <row r="955" spans="1:34" ht="15.7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3"/>
      <c r="N955" s="30"/>
      <c r="O955" s="30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</row>
    <row r="956" spans="1:34" ht="15.7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3"/>
      <c r="N956" s="30"/>
      <c r="O956" s="30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</row>
    <row r="957" spans="1:34" ht="15.7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3"/>
      <c r="N957" s="30"/>
      <c r="O957" s="30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</row>
    <row r="958" spans="1:34" ht="15.7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3"/>
      <c r="N958" s="30"/>
      <c r="O958" s="30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</row>
    <row r="959" spans="1:34" ht="15.7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3"/>
      <c r="N959" s="30"/>
      <c r="O959" s="30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</row>
    <row r="960" spans="1:34" ht="15.7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3"/>
      <c r="N960" s="30"/>
      <c r="O960" s="30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</row>
    <row r="961" spans="1:34" ht="15.7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3"/>
      <c r="N961" s="30"/>
      <c r="O961" s="30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</row>
    <row r="962" spans="1:34" ht="15.7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3"/>
      <c r="N962" s="30"/>
      <c r="O962" s="30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</row>
    <row r="963" spans="1:34" ht="15.7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3"/>
      <c r="N963" s="30"/>
      <c r="O963" s="30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</row>
    <row r="964" spans="1:34" ht="15.7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3"/>
      <c r="N964" s="30"/>
      <c r="O964" s="30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</row>
    <row r="965" spans="1:34" ht="15.7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3"/>
      <c r="N965" s="30"/>
      <c r="O965" s="30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</row>
    <row r="966" spans="1:34" ht="15.7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3"/>
      <c r="N966" s="30"/>
      <c r="O966" s="30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</row>
    <row r="967" spans="1:34" ht="15.7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3"/>
      <c r="N967" s="30"/>
      <c r="O967" s="30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</row>
    <row r="968" spans="1:34" ht="15.7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3"/>
      <c r="N968" s="30"/>
      <c r="O968" s="30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</row>
    <row r="969" spans="1:34" ht="15.7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3"/>
      <c r="N969" s="30"/>
      <c r="O969" s="30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</row>
    <row r="970" spans="1:34" ht="15.7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3"/>
      <c r="N970" s="30"/>
      <c r="O970" s="30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</row>
    <row r="971" spans="1:34" ht="15.7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3"/>
      <c r="N971" s="30"/>
      <c r="O971" s="30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</row>
    <row r="972" spans="1:34" ht="15.7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3"/>
      <c r="N972" s="30"/>
      <c r="O972" s="30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</row>
    <row r="973" spans="1:34" ht="15.7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3"/>
      <c r="N973" s="30"/>
      <c r="O973" s="30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</row>
    <row r="974" spans="1:34" ht="15.7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3"/>
      <c r="N974" s="30"/>
      <c r="O974" s="30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</row>
    <row r="975" spans="1:34" ht="15.7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3"/>
      <c r="N975" s="30"/>
      <c r="O975" s="30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</row>
    <row r="976" spans="1:34" ht="15.7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3"/>
      <c r="N976" s="30"/>
      <c r="O976" s="30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</row>
    <row r="977" spans="1:34" ht="15.7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3"/>
      <c r="N977" s="30"/>
      <c r="O977" s="30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</row>
    <row r="978" spans="1:34" ht="15.7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3"/>
      <c r="N978" s="30"/>
      <c r="O978" s="30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</row>
    <row r="979" spans="1:34" ht="15.7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3"/>
      <c r="N979" s="30"/>
      <c r="O979" s="30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</row>
    <row r="980" spans="1:34" ht="15.7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3"/>
      <c r="N980" s="30"/>
      <c r="O980" s="30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</row>
    <row r="981" spans="1:34" ht="15.7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3"/>
      <c r="N981" s="30"/>
      <c r="O981" s="30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</row>
    <row r="982" spans="1:34" ht="15.7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3"/>
      <c r="N982" s="30"/>
      <c r="O982" s="30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</row>
    <row r="983" spans="1:34" ht="15.7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3"/>
      <c r="N983" s="30"/>
      <c r="O983" s="30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</row>
    <row r="984" spans="1:34" ht="15.7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3"/>
      <c r="N984" s="30"/>
      <c r="O984" s="30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</row>
    <row r="985" spans="1:34" ht="15.7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3"/>
      <c r="N985" s="30"/>
      <c r="O985" s="30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</row>
    <row r="986" spans="1:34" ht="15.7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3"/>
      <c r="N986" s="30"/>
      <c r="O986" s="30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</row>
    <row r="987" spans="1:34" ht="15.7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3"/>
      <c r="N987" s="30"/>
      <c r="O987" s="30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</row>
    <row r="988" spans="1:34" ht="15.7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3"/>
      <c r="N988" s="30"/>
      <c r="O988" s="30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</row>
    <row r="989" spans="1:34" ht="15.7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3"/>
      <c r="N989" s="30"/>
      <c r="O989" s="30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</row>
    <row r="990" spans="1:34" ht="15.7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3"/>
      <c r="N990" s="30"/>
      <c r="O990" s="30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</row>
    <row r="991" spans="1:34" ht="15.7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3"/>
      <c r="N991" s="30"/>
      <c r="O991" s="30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</row>
    <row r="992" spans="1:34" ht="15.7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3"/>
      <c r="N992" s="30"/>
      <c r="O992" s="30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</row>
    <row r="993" spans="1:34" ht="15.7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3"/>
      <c r="N993" s="30"/>
      <c r="O993" s="30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</row>
    <row r="994" spans="1:34" ht="15.7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3"/>
      <c r="N994" s="30"/>
      <c r="O994" s="30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</row>
    <row r="995" spans="1:34" ht="15.7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3"/>
      <c r="N995" s="30"/>
      <c r="O995" s="30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</row>
    <row r="996" spans="1:34" ht="15.75" customHeight="1" x14ac:dyDescent="0.2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3"/>
      <c r="N996" s="30"/>
      <c r="O996" s="30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</row>
    <row r="997" spans="1:34" ht="15.75" customHeight="1" x14ac:dyDescent="0.2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3"/>
      <c r="N997" s="30"/>
      <c r="O997" s="30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</row>
    <row r="998" spans="1:34" ht="15.75" customHeight="1" x14ac:dyDescent="0.2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3"/>
      <c r="N998" s="30"/>
      <c r="O998" s="30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</row>
    <row r="999" spans="1:34" ht="15.75" customHeight="1" x14ac:dyDescent="0.2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3"/>
      <c r="N999" s="30"/>
      <c r="O999" s="30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</row>
    <row r="1000" spans="1:34" ht="15.75" customHeight="1" x14ac:dyDescent="0.2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3"/>
      <c r="N1000" s="30"/>
      <c r="O1000" s="30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</row>
  </sheetData>
  <mergeCells count="11">
    <mergeCell ref="J7:L7"/>
    <mergeCell ref="B7:D7"/>
    <mergeCell ref="A5:A6"/>
    <mergeCell ref="B5:D6"/>
    <mergeCell ref="E5:E6"/>
    <mergeCell ref="F5:F6"/>
    <mergeCell ref="G4:H4"/>
    <mergeCell ref="G5:I5"/>
    <mergeCell ref="M5:M6"/>
    <mergeCell ref="N5:N6"/>
    <mergeCell ref="J5:L6"/>
  </mergeCells>
  <pageMargins left="0.70866141732283472" right="0.70866141732283472" top="1.1417322834645669" bottom="1.1417322834645669" header="0" footer="0"/>
  <pageSetup paperSize="9" orientation="landscape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0"/>
  <sheetViews>
    <sheetView workbookViewId="0">
      <selection activeCell="A11" sqref="A11"/>
    </sheetView>
  </sheetViews>
  <sheetFormatPr defaultColWidth="14.42578125" defaultRowHeight="15" customHeight="1" x14ac:dyDescent="0.25"/>
  <cols>
    <col min="1" max="1" width="20.5703125" customWidth="1"/>
    <col min="2" max="3" width="10.42578125" customWidth="1"/>
    <col min="4" max="4" width="12.85546875" customWidth="1"/>
    <col min="5" max="5" width="10.85546875" customWidth="1"/>
    <col min="6" max="6" width="10" customWidth="1"/>
    <col min="7" max="7" width="10.140625" customWidth="1"/>
    <col min="8" max="9" width="8.140625" customWidth="1"/>
    <col min="10" max="11" width="5.42578125" customWidth="1"/>
    <col min="12" max="12" width="11.85546875" customWidth="1"/>
    <col min="13" max="13" width="11.42578125" customWidth="1"/>
    <col min="14" max="14" width="10.5703125" customWidth="1"/>
    <col min="15" max="17" width="5.42578125" customWidth="1"/>
    <col min="18" max="18" width="10.7109375" customWidth="1"/>
    <col min="19" max="19" width="5.42578125" customWidth="1"/>
    <col min="20" max="20" width="24.28515625" customWidth="1"/>
    <col min="21" max="26" width="8.85546875" customWidth="1"/>
  </cols>
  <sheetData>
    <row r="1" spans="1:26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3"/>
      <c r="S1" s="57"/>
      <c r="T1" s="34"/>
      <c r="U1" s="34"/>
      <c r="V1" s="34"/>
      <c r="W1" s="34"/>
      <c r="X1" s="34"/>
      <c r="Y1" s="34"/>
      <c r="Z1" s="34"/>
    </row>
    <row r="2" spans="1:26" ht="23.25" x14ac:dyDescent="0.35">
      <c r="A2" s="30"/>
      <c r="B2" s="124" t="s">
        <v>191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3"/>
      <c r="S2" s="57"/>
      <c r="T2" s="34"/>
      <c r="U2" s="34"/>
      <c r="V2" s="34"/>
      <c r="W2" s="34"/>
      <c r="X2" s="34"/>
      <c r="Y2" s="34"/>
      <c r="Z2" s="34"/>
    </row>
    <row r="3" spans="1:26" ht="13.5" customHeight="1" x14ac:dyDescent="0.35">
      <c r="A3" s="30"/>
      <c r="B3" s="35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3"/>
      <c r="S3" s="57"/>
      <c r="T3" s="34"/>
      <c r="U3" s="34"/>
      <c r="V3" s="34"/>
      <c r="W3" s="34"/>
      <c r="X3" s="34"/>
      <c r="Y3" s="34"/>
      <c r="Z3" s="34"/>
    </row>
    <row r="4" spans="1:26" ht="28.5" customHeight="1" x14ac:dyDescent="0.25">
      <c r="A4" s="58" t="s">
        <v>65</v>
      </c>
      <c r="B4" s="59" t="s">
        <v>5</v>
      </c>
      <c r="C4" s="59" t="s">
        <v>18</v>
      </c>
      <c r="D4" s="60" t="s">
        <v>4</v>
      </c>
      <c r="E4" s="60" t="s">
        <v>18</v>
      </c>
      <c r="F4" s="59" t="s">
        <v>5</v>
      </c>
      <c r="G4" s="60" t="s">
        <v>18</v>
      </c>
      <c r="H4" s="156" t="s">
        <v>4</v>
      </c>
      <c r="I4" s="142"/>
      <c r="J4" s="157" t="s">
        <v>5</v>
      </c>
      <c r="K4" s="142"/>
      <c r="L4" s="59" t="s">
        <v>4</v>
      </c>
      <c r="M4" s="59" t="s">
        <v>5</v>
      </c>
      <c r="N4" s="60" t="s">
        <v>18</v>
      </c>
      <c r="O4" s="59" t="s">
        <v>5</v>
      </c>
      <c r="P4" s="61" t="s">
        <v>18</v>
      </c>
      <c r="Q4" s="59" t="s">
        <v>4</v>
      </c>
      <c r="R4" s="39" t="s">
        <v>71</v>
      </c>
      <c r="S4" s="62"/>
      <c r="T4" s="63"/>
      <c r="U4" s="63"/>
      <c r="V4" s="63"/>
      <c r="W4" s="63"/>
      <c r="X4" s="63"/>
      <c r="Y4" s="63"/>
      <c r="Z4" s="63"/>
    </row>
    <row r="5" spans="1:26" ht="63.75" customHeight="1" x14ac:dyDescent="0.25">
      <c r="A5" s="153" t="s">
        <v>67</v>
      </c>
      <c r="B5" s="146" t="s">
        <v>77</v>
      </c>
      <c r="C5" s="147"/>
      <c r="D5" s="148"/>
      <c r="E5" s="153" t="s">
        <v>69</v>
      </c>
      <c r="F5" s="153" t="s">
        <v>68</v>
      </c>
      <c r="G5" s="64" t="s">
        <v>78</v>
      </c>
      <c r="H5" s="154" t="s">
        <v>79</v>
      </c>
      <c r="I5" s="142"/>
      <c r="J5" s="154" t="s">
        <v>80</v>
      </c>
      <c r="K5" s="142"/>
      <c r="L5" s="64" t="s">
        <v>81</v>
      </c>
      <c r="M5" s="64" t="s">
        <v>82</v>
      </c>
      <c r="N5" s="64" t="s">
        <v>83</v>
      </c>
      <c r="O5" s="154" t="s">
        <v>84</v>
      </c>
      <c r="P5" s="134"/>
      <c r="Q5" s="142"/>
      <c r="R5" s="65"/>
      <c r="S5" s="62" t="s">
        <v>72</v>
      </c>
      <c r="T5" s="34"/>
      <c r="U5" s="34"/>
      <c r="V5" s="34"/>
      <c r="W5" s="34"/>
      <c r="X5" s="34"/>
      <c r="Y5" s="34"/>
      <c r="Z5" s="34"/>
    </row>
    <row r="6" spans="1:26" ht="25.5" x14ac:dyDescent="0.25">
      <c r="A6" s="129"/>
      <c r="B6" s="149"/>
      <c r="C6" s="150"/>
      <c r="D6" s="144"/>
      <c r="E6" s="129"/>
      <c r="F6" s="129"/>
      <c r="G6" s="64"/>
      <c r="H6" s="64" t="s">
        <v>85</v>
      </c>
      <c r="I6" s="64" t="s">
        <v>86</v>
      </c>
      <c r="J6" s="64" t="s">
        <v>85</v>
      </c>
      <c r="K6" s="64" t="s">
        <v>86</v>
      </c>
      <c r="L6" s="64"/>
      <c r="M6" s="64"/>
      <c r="N6" s="64"/>
      <c r="O6" s="64"/>
      <c r="P6" s="64"/>
      <c r="Q6" s="64"/>
      <c r="R6" s="66"/>
      <c r="S6" s="62"/>
      <c r="T6" s="34"/>
      <c r="U6" s="34"/>
      <c r="V6" s="34"/>
      <c r="W6" s="34"/>
      <c r="X6" s="34"/>
      <c r="Y6" s="34"/>
      <c r="Z6" s="34"/>
    </row>
    <row r="7" spans="1:26" x14ac:dyDescent="0.25">
      <c r="A7" s="67"/>
      <c r="B7" s="68">
        <v>30</v>
      </c>
      <c r="C7" s="68">
        <v>30</v>
      </c>
      <c r="D7" s="68">
        <v>30</v>
      </c>
      <c r="E7" s="68">
        <v>5</v>
      </c>
      <c r="F7" s="68">
        <v>5</v>
      </c>
      <c r="G7" s="40">
        <v>5</v>
      </c>
      <c r="H7" s="40">
        <v>5</v>
      </c>
      <c r="I7" s="40">
        <v>5</v>
      </c>
      <c r="J7" s="68">
        <v>5</v>
      </c>
      <c r="K7" s="68">
        <v>5</v>
      </c>
      <c r="L7" s="40">
        <v>15</v>
      </c>
      <c r="M7" s="68">
        <v>5</v>
      </c>
      <c r="N7" s="69">
        <v>15</v>
      </c>
      <c r="O7" s="70">
        <v>20</v>
      </c>
      <c r="P7" s="70">
        <v>20</v>
      </c>
      <c r="Q7" s="70">
        <v>20</v>
      </c>
      <c r="R7" s="71">
        <v>100</v>
      </c>
      <c r="S7" s="72"/>
      <c r="T7" s="34"/>
      <c r="U7" s="34"/>
      <c r="V7" s="34"/>
      <c r="W7" s="34"/>
      <c r="X7" s="34"/>
      <c r="Y7" s="34"/>
      <c r="Z7" s="34"/>
    </row>
    <row r="8" spans="1:26" x14ac:dyDescent="0.25">
      <c r="A8" s="122" t="s">
        <v>56</v>
      </c>
      <c r="B8" s="45"/>
      <c r="C8" s="73"/>
      <c r="D8" s="73"/>
      <c r="E8" s="73"/>
      <c r="F8" s="73"/>
      <c r="G8" s="73"/>
      <c r="H8" s="73"/>
      <c r="I8" s="74"/>
      <c r="J8" s="73"/>
      <c r="K8" s="73"/>
      <c r="L8" s="75"/>
      <c r="M8" s="73"/>
      <c r="N8" s="73"/>
      <c r="O8" s="74"/>
      <c r="P8" s="74"/>
      <c r="Q8" s="74"/>
      <c r="R8" s="76"/>
      <c r="S8" s="77"/>
      <c r="T8" s="34"/>
      <c r="U8" s="34"/>
      <c r="V8" s="34"/>
      <c r="W8" s="34"/>
      <c r="X8" s="34"/>
      <c r="Y8" s="34"/>
      <c r="Z8" s="34"/>
    </row>
    <row r="9" spans="1:26" x14ac:dyDescent="0.25">
      <c r="A9" s="111" t="s">
        <v>159</v>
      </c>
      <c r="B9" s="118">
        <v>30</v>
      </c>
      <c r="C9" s="48">
        <v>30</v>
      </c>
      <c r="D9" s="48">
        <v>28</v>
      </c>
      <c r="E9" s="48">
        <v>4</v>
      </c>
      <c r="F9" s="48">
        <v>5</v>
      </c>
      <c r="G9" s="48">
        <v>5</v>
      </c>
      <c r="H9" s="48">
        <v>0</v>
      </c>
      <c r="I9" s="78">
        <v>0</v>
      </c>
      <c r="J9" s="48">
        <v>5</v>
      </c>
      <c r="K9" s="48">
        <v>5</v>
      </c>
      <c r="L9" s="79">
        <v>12</v>
      </c>
      <c r="M9" s="48">
        <v>5</v>
      </c>
      <c r="N9" s="48">
        <v>13</v>
      </c>
      <c r="O9" s="78"/>
      <c r="P9" s="78"/>
      <c r="Q9" s="78"/>
      <c r="R9" s="80">
        <f>B9/3+C9/3+D9/3+E9+F9+G9+H9+I9+J9+K9+L9+M9+N9-O9/3-P9/3-Q9/3</f>
        <v>83.333333333333343</v>
      </c>
      <c r="S9" s="81">
        <v>2</v>
      </c>
      <c r="U9" s="34"/>
      <c r="V9" s="34"/>
      <c r="W9" s="34"/>
      <c r="X9" s="34"/>
      <c r="Y9" s="34"/>
      <c r="Z9" s="34"/>
    </row>
    <row r="10" spans="1:26" x14ac:dyDescent="0.25">
      <c r="A10" s="123" t="s">
        <v>30</v>
      </c>
      <c r="B10" s="119"/>
      <c r="C10" s="45"/>
      <c r="D10" s="45"/>
      <c r="E10" s="45"/>
      <c r="F10" s="45"/>
      <c r="G10" s="45"/>
      <c r="H10" s="45"/>
      <c r="I10" s="82"/>
      <c r="J10" s="155"/>
      <c r="K10" s="142"/>
      <c r="L10" s="83"/>
      <c r="M10" s="45"/>
      <c r="N10" s="45"/>
      <c r="O10" s="82"/>
      <c r="P10" s="82"/>
      <c r="Q10" s="82"/>
      <c r="R10" s="82"/>
      <c r="S10" s="77"/>
      <c r="T10" s="34"/>
      <c r="U10" s="34"/>
      <c r="V10" s="34"/>
      <c r="W10" s="34"/>
      <c r="X10" s="34"/>
      <c r="Y10" s="34"/>
      <c r="Z10" s="34"/>
    </row>
    <row r="11" spans="1:26" x14ac:dyDescent="0.25">
      <c r="A11" s="111" t="s">
        <v>152</v>
      </c>
      <c r="B11" s="118">
        <v>30</v>
      </c>
      <c r="C11" s="48">
        <v>29</v>
      </c>
      <c r="D11" s="48">
        <v>30</v>
      </c>
      <c r="E11" s="48">
        <v>4</v>
      </c>
      <c r="F11" s="48">
        <v>5</v>
      </c>
      <c r="G11" s="48">
        <v>5</v>
      </c>
      <c r="H11" s="48">
        <v>5</v>
      </c>
      <c r="I11" s="78">
        <v>5</v>
      </c>
      <c r="J11" s="48">
        <v>5</v>
      </c>
      <c r="K11" s="48">
        <v>4</v>
      </c>
      <c r="L11" s="79">
        <v>13</v>
      </c>
      <c r="M11" s="48">
        <v>5</v>
      </c>
      <c r="N11" s="48">
        <v>15</v>
      </c>
      <c r="O11" s="78"/>
      <c r="P11" s="78"/>
      <c r="Q11" s="78"/>
      <c r="R11" s="80">
        <f t="shared" ref="R11:R13" si="0">B11/3+C11/3+D11/3+E11+F11+G11+H11+I11+J11+K11+L11+M11+N11-O11/3-P11/3-Q11/3</f>
        <v>95.666666666666657</v>
      </c>
      <c r="S11" s="81">
        <v>1</v>
      </c>
      <c r="U11" s="34"/>
      <c r="V11" s="34"/>
      <c r="W11" s="34"/>
      <c r="X11" s="34"/>
      <c r="Y11" s="34"/>
      <c r="Z11" s="34"/>
    </row>
    <row r="12" spans="1:26" x14ac:dyDescent="0.25">
      <c r="A12" s="111" t="s">
        <v>121</v>
      </c>
      <c r="B12" s="118">
        <v>27</v>
      </c>
      <c r="C12" s="48">
        <v>28</v>
      </c>
      <c r="D12" s="48">
        <v>26</v>
      </c>
      <c r="E12" s="48">
        <v>1</v>
      </c>
      <c r="F12" s="48">
        <v>2</v>
      </c>
      <c r="G12" s="48">
        <v>4</v>
      </c>
      <c r="H12" s="48">
        <v>2</v>
      </c>
      <c r="I12" s="78">
        <v>2</v>
      </c>
      <c r="J12" s="48">
        <v>3</v>
      </c>
      <c r="K12" s="48">
        <v>3</v>
      </c>
      <c r="L12" s="84">
        <v>9</v>
      </c>
      <c r="M12" s="48">
        <v>3</v>
      </c>
      <c r="N12" s="48">
        <v>14</v>
      </c>
      <c r="O12" s="58"/>
      <c r="P12" s="58"/>
      <c r="Q12" s="58"/>
      <c r="R12" s="80">
        <f t="shared" si="0"/>
        <v>70</v>
      </c>
      <c r="S12" s="85">
        <v>3</v>
      </c>
      <c r="U12" s="34"/>
      <c r="V12" s="34"/>
      <c r="W12" s="34"/>
      <c r="X12" s="34"/>
      <c r="Y12" s="34"/>
      <c r="Z12" s="34"/>
    </row>
    <row r="13" spans="1:26" x14ac:dyDescent="0.25">
      <c r="A13" s="111" t="s">
        <v>192</v>
      </c>
      <c r="B13" s="118">
        <v>28</v>
      </c>
      <c r="C13" s="48">
        <v>27</v>
      </c>
      <c r="D13" s="48">
        <v>29</v>
      </c>
      <c r="E13" s="48">
        <v>3</v>
      </c>
      <c r="F13" s="48">
        <v>3</v>
      </c>
      <c r="G13" s="48">
        <v>1</v>
      </c>
      <c r="H13" s="86">
        <v>4</v>
      </c>
      <c r="I13" s="86">
        <v>4</v>
      </c>
      <c r="J13" s="87">
        <v>4</v>
      </c>
      <c r="K13" s="87">
        <v>4</v>
      </c>
      <c r="L13" s="86">
        <v>10</v>
      </c>
      <c r="M13" s="86">
        <v>4</v>
      </c>
      <c r="N13" s="86">
        <v>13</v>
      </c>
      <c r="O13" s="86"/>
      <c r="P13" s="86"/>
      <c r="Q13" s="86"/>
      <c r="R13" s="80">
        <f t="shared" si="0"/>
        <v>78</v>
      </c>
      <c r="S13" s="88">
        <v>2</v>
      </c>
      <c r="T13" s="34"/>
      <c r="U13" s="34"/>
      <c r="V13" s="34"/>
      <c r="W13" s="34"/>
      <c r="X13" s="34"/>
      <c r="Y13" s="34"/>
      <c r="Z13" s="34"/>
    </row>
    <row r="14" spans="1:26" ht="15.7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3"/>
      <c r="S14" s="57"/>
      <c r="T14" s="34"/>
      <c r="U14" s="34"/>
      <c r="V14" s="34"/>
      <c r="W14" s="34"/>
      <c r="X14" s="34"/>
      <c r="Y14" s="34"/>
      <c r="Z14" s="34"/>
    </row>
    <row r="15" spans="1:26" ht="15.7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3"/>
      <c r="S15" s="57"/>
      <c r="T15" s="34"/>
      <c r="U15" s="34"/>
      <c r="V15" s="34"/>
      <c r="W15" s="34"/>
      <c r="X15" s="34"/>
      <c r="Y15" s="34"/>
      <c r="Z15" s="34"/>
    </row>
    <row r="16" spans="1:26" ht="15.7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3"/>
      <c r="S16" s="57"/>
      <c r="T16" s="34"/>
      <c r="U16" s="34"/>
      <c r="V16" s="34"/>
      <c r="W16" s="34"/>
      <c r="X16" s="34"/>
      <c r="Y16" s="34"/>
      <c r="Z16" s="34"/>
    </row>
    <row r="17" spans="1:26" ht="15.75" customHeight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3"/>
      <c r="S17" s="57"/>
      <c r="T17" s="34"/>
      <c r="U17" s="34"/>
      <c r="V17" s="34"/>
      <c r="W17" s="34"/>
      <c r="X17" s="34"/>
      <c r="Y17" s="34"/>
      <c r="Z17" s="34"/>
    </row>
    <row r="18" spans="1:26" ht="15.7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3"/>
      <c r="S18" s="57"/>
      <c r="T18" s="34"/>
      <c r="U18" s="34"/>
      <c r="V18" s="34"/>
      <c r="W18" s="34"/>
      <c r="X18" s="34"/>
      <c r="Y18" s="34"/>
      <c r="Z18" s="34"/>
    </row>
    <row r="19" spans="1:26" ht="15.7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3"/>
      <c r="S19" s="57"/>
      <c r="T19" s="34"/>
      <c r="U19" s="34"/>
      <c r="V19" s="34"/>
      <c r="W19" s="34"/>
      <c r="X19" s="34"/>
      <c r="Y19" s="34"/>
      <c r="Z19" s="34"/>
    </row>
    <row r="20" spans="1:26" ht="15.7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3"/>
      <c r="S20" s="57"/>
      <c r="T20" s="34"/>
      <c r="U20" s="34"/>
      <c r="V20" s="34"/>
      <c r="W20" s="34"/>
      <c r="X20" s="34"/>
      <c r="Y20" s="34"/>
      <c r="Z20" s="34"/>
    </row>
    <row r="21" spans="1:26" ht="15.7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3"/>
      <c r="S21" s="57"/>
      <c r="T21" s="34"/>
      <c r="U21" s="34"/>
      <c r="V21" s="34"/>
      <c r="W21" s="34"/>
      <c r="X21" s="34"/>
      <c r="Y21" s="34"/>
      <c r="Z21" s="34"/>
    </row>
    <row r="22" spans="1:26" ht="15.75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3"/>
      <c r="S22" s="57"/>
      <c r="T22" s="34"/>
      <c r="U22" s="34"/>
      <c r="V22" s="34"/>
      <c r="W22" s="34"/>
      <c r="X22" s="34"/>
      <c r="Y22" s="34"/>
      <c r="Z22" s="34"/>
    </row>
    <row r="23" spans="1:26" ht="15.7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3"/>
      <c r="S23" s="57"/>
      <c r="T23" s="34"/>
      <c r="U23" s="34"/>
      <c r="V23" s="34"/>
      <c r="W23" s="34"/>
      <c r="X23" s="34"/>
      <c r="Y23" s="34"/>
      <c r="Z23" s="34"/>
    </row>
    <row r="24" spans="1:26" ht="15.7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3"/>
      <c r="S24" s="57"/>
      <c r="T24" s="34"/>
      <c r="U24" s="34"/>
      <c r="V24" s="34"/>
      <c r="W24" s="34"/>
      <c r="X24" s="34"/>
      <c r="Y24" s="34"/>
      <c r="Z24" s="34"/>
    </row>
    <row r="25" spans="1:26" ht="15.7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3"/>
      <c r="S25" s="57"/>
      <c r="T25" s="34"/>
      <c r="U25" s="34"/>
      <c r="V25" s="34"/>
      <c r="W25" s="34"/>
      <c r="X25" s="34"/>
      <c r="Y25" s="34"/>
      <c r="Z25" s="34"/>
    </row>
    <row r="26" spans="1:26" ht="15.7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3"/>
      <c r="S26" s="57"/>
      <c r="T26" s="34"/>
      <c r="U26" s="34"/>
      <c r="V26" s="34"/>
      <c r="W26" s="34"/>
      <c r="X26" s="34"/>
      <c r="Y26" s="34"/>
      <c r="Z26" s="34"/>
    </row>
    <row r="27" spans="1:26" ht="15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3"/>
      <c r="S27" s="57"/>
      <c r="T27" s="34"/>
      <c r="U27" s="34"/>
      <c r="V27" s="34"/>
      <c r="W27" s="34"/>
      <c r="X27" s="34"/>
      <c r="Y27" s="34"/>
      <c r="Z27" s="34"/>
    </row>
    <row r="28" spans="1:26" ht="15.7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3"/>
      <c r="S28" s="57"/>
      <c r="T28" s="34"/>
      <c r="U28" s="34"/>
      <c r="V28" s="34"/>
      <c r="W28" s="34"/>
      <c r="X28" s="34"/>
      <c r="Y28" s="34"/>
      <c r="Z28" s="34"/>
    </row>
    <row r="29" spans="1:26" ht="15.7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3"/>
      <c r="S29" s="57"/>
      <c r="T29" s="34"/>
      <c r="U29" s="34"/>
      <c r="V29" s="34"/>
      <c r="W29" s="34"/>
      <c r="X29" s="34"/>
      <c r="Y29" s="34"/>
      <c r="Z29" s="34"/>
    </row>
    <row r="30" spans="1:26" ht="15.7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3"/>
      <c r="S30" s="57"/>
      <c r="T30" s="34"/>
      <c r="U30" s="34"/>
      <c r="V30" s="34"/>
      <c r="W30" s="34"/>
      <c r="X30" s="34"/>
      <c r="Y30" s="34"/>
      <c r="Z30" s="34"/>
    </row>
    <row r="31" spans="1:26" ht="15.7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3"/>
      <c r="S31" s="57"/>
      <c r="T31" s="34"/>
      <c r="U31" s="34"/>
      <c r="V31" s="34"/>
      <c r="W31" s="34"/>
      <c r="X31" s="34"/>
      <c r="Y31" s="34"/>
      <c r="Z31" s="34"/>
    </row>
    <row r="32" spans="1:26" ht="15.7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3"/>
      <c r="S32" s="57"/>
      <c r="T32" s="34"/>
      <c r="U32" s="34"/>
      <c r="V32" s="34"/>
      <c r="W32" s="34"/>
      <c r="X32" s="34"/>
      <c r="Y32" s="34"/>
      <c r="Z32" s="34"/>
    </row>
    <row r="33" spans="1:26" ht="15.7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3"/>
      <c r="S33" s="57"/>
      <c r="T33" s="34"/>
      <c r="U33" s="34"/>
      <c r="V33" s="34"/>
      <c r="W33" s="34"/>
      <c r="X33" s="34"/>
      <c r="Y33" s="34"/>
      <c r="Z33" s="34"/>
    </row>
    <row r="34" spans="1:26" ht="15.7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3"/>
      <c r="S34" s="57"/>
      <c r="T34" s="34"/>
      <c r="U34" s="34"/>
      <c r="V34" s="34"/>
      <c r="W34" s="34"/>
      <c r="X34" s="34"/>
      <c r="Y34" s="34"/>
      <c r="Z34" s="34"/>
    </row>
    <row r="35" spans="1:26" ht="15.7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3"/>
      <c r="S35" s="57"/>
      <c r="T35" s="34"/>
      <c r="U35" s="34"/>
      <c r="V35" s="34"/>
      <c r="W35" s="34"/>
      <c r="X35" s="34"/>
      <c r="Y35" s="34"/>
      <c r="Z35" s="34"/>
    </row>
    <row r="36" spans="1:26" ht="15.7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3"/>
      <c r="S36" s="57"/>
      <c r="T36" s="34"/>
      <c r="U36" s="34"/>
      <c r="V36" s="34"/>
      <c r="W36" s="34"/>
      <c r="X36" s="34"/>
      <c r="Y36" s="34"/>
      <c r="Z36" s="34"/>
    </row>
    <row r="37" spans="1:26" ht="15.7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3"/>
      <c r="S37" s="57"/>
      <c r="T37" s="34"/>
      <c r="U37" s="34"/>
      <c r="V37" s="34"/>
      <c r="W37" s="34"/>
      <c r="X37" s="34"/>
      <c r="Y37" s="34"/>
      <c r="Z37" s="34"/>
    </row>
    <row r="38" spans="1:26" ht="15.7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3"/>
      <c r="S38" s="57"/>
      <c r="T38" s="34"/>
      <c r="U38" s="34"/>
      <c r="V38" s="34"/>
      <c r="W38" s="34"/>
      <c r="X38" s="34"/>
      <c r="Y38" s="34"/>
      <c r="Z38" s="34"/>
    </row>
    <row r="39" spans="1:26" ht="15.7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3"/>
      <c r="S39" s="57"/>
      <c r="T39" s="34"/>
      <c r="U39" s="34"/>
      <c r="V39" s="34"/>
      <c r="W39" s="34"/>
      <c r="X39" s="34"/>
      <c r="Y39" s="34"/>
      <c r="Z39" s="34"/>
    </row>
    <row r="40" spans="1:26" ht="15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3"/>
      <c r="S40" s="57"/>
      <c r="T40" s="34"/>
      <c r="U40" s="34"/>
      <c r="V40" s="34"/>
      <c r="W40" s="34"/>
      <c r="X40" s="34"/>
      <c r="Y40" s="34"/>
      <c r="Z40" s="34"/>
    </row>
    <row r="41" spans="1:26" ht="15.7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3"/>
      <c r="S41" s="57"/>
      <c r="T41" s="34"/>
      <c r="U41" s="34"/>
      <c r="V41" s="34"/>
      <c r="W41" s="34"/>
      <c r="X41" s="34"/>
      <c r="Y41" s="34"/>
      <c r="Z41" s="34"/>
    </row>
    <row r="42" spans="1:26" ht="15.7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3"/>
      <c r="S42" s="57"/>
      <c r="T42" s="34"/>
      <c r="U42" s="34"/>
      <c r="V42" s="34"/>
      <c r="W42" s="34"/>
      <c r="X42" s="34"/>
      <c r="Y42" s="34"/>
      <c r="Z42" s="34"/>
    </row>
    <row r="43" spans="1:26" ht="15.7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3"/>
      <c r="S43" s="57"/>
      <c r="T43" s="34"/>
      <c r="U43" s="34"/>
      <c r="V43" s="34"/>
      <c r="W43" s="34"/>
      <c r="X43" s="34"/>
      <c r="Y43" s="34"/>
      <c r="Z43" s="34"/>
    </row>
    <row r="44" spans="1:26" ht="15.7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3"/>
      <c r="S44" s="57"/>
      <c r="T44" s="34"/>
      <c r="U44" s="34"/>
      <c r="V44" s="34"/>
      <c r="W44" s="34"/>
      <c r="X44" s="34"/>
      <c r="Y44" s="34"/>
      <c r="Z44" s="34"/>
    </row>
    <row r="45" spans="1:26" ht="15.7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3"/>
      <c r="S45" s="57"/>
      <c r="T45" s="34"/>
      <c r="U45" s="34"/>
      <c r="V45" s="34"/>
      <c r="W45" s="34"/>
      <c r="X45" s="34"/>
      <c r="Y45" s="34"/>
      <c r="Z45" s="34"/>
    </row>
    <row r="46" spans="1:26" ht="15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3"/>
      <c r="S46" s="57"/>
      <c r="T46" s="34"/>
      <c r="U46" s="34"/>
      <c r="V46" s="34"/>
      <c r="W46" s="34"/>
      <c r="X46" s="34"/>
      <c r="Y46" s="34"/>
      <c r="Z46" s="34"/>
    </row>
    <row r="47" spans="1:26" ht="15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3"/>
      <c r="S47" s="57"/>
      <c r="T47" s="34"/>
      <c r="U47" s="34"/>
      <c r="V47" s="34"/>
      <c r="W47" s="34"/>
      <c r="X47" s="34"/>
      <c r="Y47" s="34"/>
      <c r="Z47" s="34"/>
    </row>
    <row r="48" spans="1:26" ht="15.7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3"/>
      <c r="S48" s="57"/>
      <c r="T48" s="34"/>
      <c r="U48" s="34"/>
      <c r="V48" s="34"/>
      <c r="W48" s="34"/>
      <c r="X48" s="34"/>
      <c r="Y48" s="34"/>
      <c r="Z48" s="34"/>
    </row>
    <row r="49" spans="1:26" ht="15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3"/>
      <c r="S49" s="57"/>
      <c r="T49" s="34"/>
      <c r="U49" s="34"/>
      <c r="V49" s="34"/>
      <c r="W49" s="34"/>
      <c r="X49" s="34"/>
      <c r="Y49" s="34"/>
      <c r="Z49" s="34"/>
    </row>
    <row r="50" spans="1:26" ht="15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3"/>
      <c r="S50" s="57"/>
      <c r="T50" s="34"/>
      <c r="U50" s="34"/>
      <c r="V50" s="34"/>
      <c r="W50" s="34"/>
      <c r="X50" s="34"/>
      <c r="Y50" s="34"/>
      <c r="Z50" s="34"/>
    </row>
    <row r="51" spans="1:26" ht="15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3"/>
      <c r="S51" s="57"/>
      <c r="T51" s="34"/>
      <c r="U51" s="34"/>
      <c r="V51" s="34"/>
      <c r="W51" s="34"/>
      <c r="X51" s="34"/>
      <c r="Y51" s="34"/>
      <c r="Z51" s="34"/>
    </row>
    <row r="52" spans="1:26" ht="15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3"/>
      <c r="S52" s="57"/>
      <c r="T52" s="34"/>
      <c r="U52" s="34"/>
      <c r="V52" s="34"/>
      <c r="W52" s="34"/>
      <c r="X52" s="34"/>
      <c r="Y52" s="34"/>
      <c r="Z52" s="34"/>
    </row>
    <row r="53" spans="1:26" ht="15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3"/>
      <c r="S53" s="57"/>
      <c r="T53" s="34"/>
      <c r="U53" s="34"/>
      <c r="V53" s="34"/>
      <c r="W53" s="34"/>
      <c r="X53" s="34"/>
      <c r="Y53" s="34"/>
      <c r="Z53" s="34"/>
    </row>
    <row r="54" spans="1:26" ht="15.7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3"/>
      <c r="S54" s="57"/>
      <c r="T54" s="34"/>
      <c r="U54" s="34"/>
      <c r="V54" s="34"/>
      <c r="W54" s="34"/>
      <c r="X54" s="34"/>
      <c r="Y54" s="34"/>
      <c r="Z54" s="34"/>
    </row>
    <row r="55" spans="1:26" ht="15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3"/>
      <c r="S55" s="57"/>
      <c r="T55" s="34"/>
      <c r="U55" s="34"/>
      <c r="V55" s="34"/>
      <c r="W55" s="34"/>
      <c r="X55" s="34"/>
      <c r="Y55" s="34"/>
      <c r="Z55" s="34"/>
    </row>
    <row r="56" spans="1:26" ht="15.7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3"/>
      <c r="S56" s="57"/>
      <c r="T56" s="34"/>
      <c r="U56" s="34"/>
      <c r="V56" s="34"/>
      <c r="W56" s="34"/>
      <c r="X56" s="34"/>
      <c r="Y56" s="34"/>
      <c r="Z56" s="34"/>
    </row>
    <row r="57" spans="1:26" ht="15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3"/>
      <c r="S57" s="57"/>
      <c r="T57" s="34"/>
      <c r="U57" s="34"/>
      <c r="V57" s="34"/>
      <c r="W57" s="34"/>
      <c r="X57" s="34"/>
      <c r="Y57" s="34"/>
      <c r="Z57" s="34"/>
    </row>
    <row r="58" spans="1:26" ht="15.7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3"/>
      <c r="S58" s="57"/>
      <c r="T58" s="34"/>
      <c r="U58" s="34"/>
      <c r="V58" s="34"/>
      <c r="W58" s="34"/>
      <c r="X58" s="34"/>
      <c r="Y58" s="34"/>
      <c r="Z58" s="34"/>
    </row>
    <row r="59" spans="1:26" ht="15.7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3"/>
      <c r="S59" s="57"/>
      <c r="T59" s="34"/>
      <c r="U59" s="34"/>
      <c r="V59" s="34"/>
      <c r="W59" s="34"/>
      <c r="X59" s="34"/>
      <c r="Y59" s="34"/>
      <c r="Z59" s="34"/>
    </row>
    <row r="60" spans="1:26" ht="15.7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3"/>
      <c r="S60" s="57"/>
      <c r="T60" s="34"/>
      <c r="U60" s="34"/>
      <c r="V60" s="34"/>
      <c r="W60" s="34"/>
      <c r="X60" s="34"/>
      <c r="Y60" s="34"/>
      <c r="Z60" s="34"/>
    </row>
    <row r="61" spans="1:26" ht="15.7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3"/>
      <c r="S61" s="57"/>
      <c r="T61" s="34"/>
      <c r="U61" s="34"/>
      <c r="V61" s="34"/>
      <c r="W61" s="34"/>
      <c r="X61" s="34"/>
      <c r="Y61" s="34"/>
      <c r="Z61" s="34"/>
    </row>
    <row r="62" spans="1:26" ht="15.7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3"/>
      <c r="S62" s="57"/>
      <c r="T62" s="34"/>
      <c r="U62" s="34"/>
      <c r="V62" s="34"/>
      <c r="W62" s="34"/>
      <c r="X62" s="34"/>
      <c r="Y62" s="34"/>
      <c r="Z62" s="34"/>
    </row>
    <row r="63" spans="1:26" ht="15.7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3"/>
      <c r="S63" s="57"/>
      <c r="T63" s="34"/>
      <c r="U63" s="34"/>
      <c r="V63" s="34"/>
      <c r="W63" s="34"/>
      <c r="X63" s="34"/>
      <c r="Y63" s="34"/>
      <c r="Z63" s="34"/>
    </row>
    <row r="64" spans="1:26" ht="15.7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3"/>
      <c r="S64" s="57"/>
      <c r="T64" s="34"/>
      <c r="U64" s="34"/>
      <c r="V64" s="34"/>
      <c r="W64" s="34"/>
      <c r="X64" s="34"/>
      <c r="Y64" s="34"/>
      <c r="Z64" s="34"/>
    </row>
    <row r="65" spans="1:26" ht="15.7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3"/>
      <c r="S65" s="57"/>
      <c r="T65" s="34"/>
      <c r="U65" s="34"/>
      <c r="V65" s="34"/>
      <c r="W65" s="34"/>
      <c r="X65" s="34"/>
      <c r="Y65" s="34"/>
      <c r="Z65" s="34"/>
    </row>
    <row r="66" spans="1:26" ht="15.7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3"/>
      <c r="S66" s="57"/>
      <c r="T66" s="34"/>
      <c r="U66" s="34"/>
      <c r="V66" s="34"/>
      <c r="W66" s="34"/>
      <c r="X66" s="34"/>
      <c r="Y66" s="34"/>
      <c r="Z66" s="34"/>
    </row>
    <row r="67" spans="1:26" ht="15.7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3"/>
      <c r="S67" s="57"/>
      <c r="T67" s="34"/>
      <c r="U67" s="34"/>
      <c r="V67" s="34"/>
      <c r="W67" s="34"/>
      <c r="X67" s="34"/>
      <c r="Y67" s="34"/>
      <c r="Z67" s="34"/>
    </row>
    <row r="68" spans="1:26" ht="15.7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3"/>
      <c r="S68" s="57"/>
      <c r="T68" s="34"/>
      <c r="U68" s="34"/>
      <c r="V68" s="34"/>
      <c r="W68" s="34"/>
      <c r="X68" s="34"/>
      <c r="Y68" s="34"/>
      <c r="Z68" s="34"/>
    </row>
    <row r="69" spans="1:26" ht="15.7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3"/>
      <c r="S69" s="57"/>
      <c r="T69" s="34"/>
      <c r="U69" s="34"/>
      <c r="V69" s="34"/>
      <c r="W69" s="34"/>
      <c r="X69" s="34"/>
      <c r="Y69" s="34"/>
      <c r="Z69" s="34"/>
    </row>
    <row r="70" spans="1:26" ht="15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3"/>
      <c r="S70" s="57"/>
      <c r="T70" s="34"/>
      <c r="U70" s="34"/>
      <c r="V70" s="34"/>
      <c r="W70" s="34"/>
      <c r="X70" s="34"/>
      <c r="Y70" s="34"/>
      <c r="Z70" s="34"/>
    </row>
    <row r="71" spans="1:26" ht="15.7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3"/>
      <c r="S71" s="57"/>
      <c r="T71" s="34"/>
      <c r="U71" s="34"/>
      <c r="V71" s="34"/>
      <c r="W71" s="34"/>
      <c r="X71" s="34"/>
      <c r="Y71" s="34"/>
      <c r="Z71" s="34"/>
    </row>
    <row r="72" spans="1:26" ht="15.7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3"/>
      <c r="S72" s="57"/>
      <c r="T72" s="34"/>
      <c r="U72" s="34"/>
      <c r="V72" s="34"/>
      <c r="W72" s="34"/>
      <c r="X72" s="34"/>
      <c r="Y72" s="34"/>
      <c r="Z72" s="34"/>
    </row>
    <row r="73" spans="1:26" ht="15.7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3"/>
      <c r="S73" s="57"/>
      <c r="T73" s="34"/>
      <c r="U73" s="34"/>
      <c r="V73" s="34"/>
      <c r="W73" s="34"/>
      <c r="X73" s="34"/>
      <c r="Y73" s="34"/>
      <c r="Z73" s="34"/>
    </row>
    <row r="74" spans="1:26" ht="15.7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3"/>
      <c r="S74" s="57"/>
      <c r="T74" s="34"/>
      <c r="U74" s="34"/>
      <c r="V74" s="34"/>
      <c r="W74" s="34"/>
      <c r="X74" s="34"/>
      <c r="Y74" s="34"/>
      <c r="Z74" s="34"/>
    </row>
    <row r="75" spans="1:26" ht="15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3"/>
      <c r="S75" s="57"/>
      <c r="T75" s="34"/>
      <c r="U75" s="34"/>
      <c r="V75" s="34"/>
      <c r="W75" s="34"/>
      <c r="X75" s="34"/>
      <c r="Y75" s="34"/>
      <c r="Z75" s="34"/>
    </row>
    <row r="76" spans="1:26" ht="15.7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3"/>
      <c r="S76" s="57"/>
      <c r="T76" s="34"/>
      <c r="U76" s="34"/>
      <c r="V76" s="34"/>
      <c r="W76" s="34"/>
      <c r="X76" s="34"/>
      <c r="Y76" s="34"/>
      <c r="Z76" s="34"/>
    </row>
    <row r="77" spans="1:26" ht="15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3"/>
      <c r="S77" s="57"/>
      <c r="T77" s="34"/>
      <c r="U77" s="34"/>
      <c r="V77" s="34"/>
      <c r="W77" s="34"/>
      <c r="X77" s="34"/>
      <c r="Y77" s="34"/>
      <c r="Z77" s="34"/>
    </row>
    <row r="78" spans="1:26" ht="15.7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3"/>
      <c r="S78" s="57"/>
      <c r="T78" s="34"/>
      <c r="U78" s="34"/>
      <c r="V78" s="34"/>
      <c r="W78" s="34"/>
      <c r="X78" s="34"/>
      <c r="Y78" s="34"/>
      <c r="Z78" s="34"/>
    </row>
    <row r="79" spans="1:26" ht="15.7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3"/>
      <c r="S79" s="57"/>
      <c r="T79" s="34"/>
      <c r="U79" s="34"/>
      <c r="V79" s="34"/>
      <c r="W79" s="34"/>
      <c r="X79" s="34"/>
      <c r="Y79" s="34"/>
      <c r="Z79" s="34"/>
    </row>
    <row r="80" spans="1:26" ht="15.7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3"/>
      <c r="S80" s="57"/>
      <c r="T80" s="34"/>
      <c r="U80" s="34"/>
      <c r="V80" s="34"/>
      <c r="W80" s="34"/>
      <c r="X80" s="34"/>
      <c r="Y80" s="34"/>
      <c r="Z80" s="34"/>
    </row>
    <row r="81" spans="1:26" ht="15.7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3"/>
      <c r="S81" s="57"/>
      <c r="T81" s="34"/>
      <c r="U81" s="34"/>
      <c r="V81" s="34"/>
      <c r="W81" s="34"/>
      <c r="X81" s="34"/>
      <c r="Y81" s="34"/>
      <c r="Z81" s="34"/>
    </row>
    <row r="82" spans="1:26" ht="15.7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3"/>
      <c r="S82" s="57"/>
      <c r="T82" s="34"/>
      <c r="U82" s="34"/>
      <c r="V82" s="34"/>
      <c r="W82" s="34"/>
      <c r="X82" s="34"/>
      <c r="Y82" s="34"/>
      <c r="Z82" s="34"/>
    </row>
    <row r="83" spans="1:26" ht="15.7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3"/>
      <c r="S83" s="57"/>
      <c r="T83" s="34"/>
      <c r="U83" s="34"/>
      <c r="V83" s="34"/>
      <c r="W83" s="34"/>
      <c r="X83" s="34"/>
      <c r="Y83" s="34"/>
      <c r="Z83" s="34"/>
    </row>
    <row r="84" spans="1:26" ht="15.7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3"/>
      <c r="S84" s="57"/>
      <c r="T84" s="34"/>
      <c r="U84" s="34"/>
      <c r="V84" s="34"/>
      <c r="W84" s="34"/>
      <c r="X84" s="34"/>
      <c r="Y84" s="34"/>
      <c r="Z84" s="34"/>
    </row>
    <row r="85" spans="1:26" ht="15.7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3"/>
      <c r="S85" s="57"/>
      <c r="T85" s="34"/>
      <c r="U85" s="34"/>
      <c r="V85" s="34"/>
      <c r="W85" s="34"/>
      <c r="X85" s="34"/>
      <c r="Y85" s="34"/>
      <c r="Z85" s="34"/>
    </row>
    <row r="86" spans="1:26" ht="15.7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3"/>
      <c r="S86" s="57"/>
      <c r="T86" s="34"/>
      <c r="U86" s="34"/>
      <c r="V86" s="34"/>
      <c r="W86" s="34"/>
      <c r="X86" s="34"/>
      <c r="Y86" s="34"/>
      <c r="Z86" s="34"/>
    </row>
    <row r="87" spans="1:26" ht="15.7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3"/>
      <c r="S87" s="57"/>
      <c r="T87" s="34"/>
      <c r="U87" s="34"/>
      <c r="V87" s="34"/>
      <c r="W87" s="34"/>
      <c r="X87" s="34"/>
      <c r="Y87" s="34"/>
      <c r="Z87" s="34"/>
    </row>
    <row r="88" spans="1:26" ht="15.7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3"/>
      <c r="S88" s="57"/>
      <c r="T88" s="34"/>
      <c r="U88" s="34"/>
      <c r="V88" s="34"/>
      <c r="W88" s="34"/>
      <c r="X88" s="34"/>
      <c r="Y88" s="34"/>
      <c r="Z88" s="34"/>
    </row>
    <row r="89" spans="1:26" ht="15.7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3"/>
      <c r="S89" s="57"/>
      <c r="T89" s="34"/>
      <c r="U89" s="34"/>
      <c r="V89" s="34"/>
      <c r="W89" s="34"/>
      <c r="X89" s="34"/>
      <c r="Y89" s="34"/>
      <c r="Z89" s="34"/>
    </row>
    <row r="90" spans="1:26" ht="15.7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3"/>
      <c r="S90" s="57"/>
      <c r="T90" s="34"/>
      <c r="U90" s="34"/>
      <c r="V90" s="34"/>
      <c r="W90" s="34"/>
      <c r="X90" s="34"/>
      <c r="Y90" s="34"/>
      <c r="Z90" s="34"/>
    </row>
    <row r="91" spans="1:26" ht="15.7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3"/>
      <c r="S91" s="57"/>
      <c r="T91" s="34"/>
      <c r="U91" s="34"/>
      <c r="V91" s="34"/>
      <c r="W91" s="34"/>
      <c r="X91" s="34"/>
      <c r="Y91" s="34"/>
      <c r="Z91" s="34"/>
    </row>
    <row r="92" spans="1:26" ht="15.7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3"/>
      <c r="S92" s="57"/>
      <c r="T92" s="34"/>
      <c r="U92" s="34"/>
      <c r="V92" s="34"/>
      <c r="W92" s="34"/>
      <c r="X92" s="34"/>
      <c r="Y92" s="34"/>
      <c r="Z92" s="34"/>
    </row>
    <row r="93" spans="1:26" ht="15.7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3"/>
      <c r="S93" s="57"/>
      <c r="T93" s="34"/>
      <c r="U93" s="34"/>
      <c r="V93" s="34"/>
      <c r="W93" s="34"/>
      <c r="X93" s="34"/>
      <c r="Y93" s="34"/>
      <c r="Z93" s="34"/>
    </row>
    <row r="94" spans="1:26" ht="15.7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3"/>
      <c r="S94" s="57"/>
      <c r="T94" s="34"/>
      <c r="U94" s="34"/>
      <c r="V94" s="34"/>
      <c r="W94" s="34"/>
      <c r="X94" s="34"/>
      <c r="Y94" s="34"/>
      <c r="Z94" s="34"/>
    </row>
    <row r="95" spans="1:26" ht="15.7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3"/>
      <c r="S95" s="57"/>
      <c r="T95" s="34"/>
      <c r="U95" s="34"/>
      <c r="V95" s="34"/>
      <c r="W95" s="34"/>
      <c r="X95" s="34"/>
      <c r="Y95" s="34"/>
      <c r="Z95" s="34"/>
    </row>
    <row r="96" spans="1:26" ht="15.7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3"/>
      <c r="S96" s="57"/>
      <c r="T96" s="34"/>
      <c r="U96" s="34"/>
      <c r="V96" s="34"/>
      <c r="W96" s="34"/>
      <c r="X96" s="34"/>
      <c r="Y96" s="34"/>
      <c r="Z96" s="34"/>
    </row>
    <row r="97" spans="1:26" ht="15.7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3"/>
      <c r="S97" s="57"/>
      <c r="T97" s="34"/>
      <c r="U97" s="34"/>
      <c r="V97" s="34"/>
      <c r="W97" s="34"/>
      <c r="X97" s="34"/>
      <c r="Y97" s="34"/>
      <c r="Z97" s="34"/>
    </row>
    <row r="98" spans="1:26" ht="15.7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3"/>
      <c r="S98" s="57"/>
      <c r="T98" s="34"/>
      <c r="U98" s="34"/>
      <c r="V98" s="34"/>
      <c r="W98" s="34"/>
      <c r="X98" s="34"/>
      <c r="Y98" s="34"/>
      <c r="Z98" s="34"/>
    </row>
    <row r="99" spans="1:26" ht="15.7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3"/>
      <c r="S99" s="57"/>
      <c r="T99" s="34"/>
      <c r="U99" s="34"/>
      <c r="V99" s="34"/>
      <c r="W99" s="34"/>
      <c r="X99" s="34"/>
      <c r="Y99" s="34"/>
      <c r="Z99" s="34"/>
    </row>
    <row r="100" spans="1:26" ht="15.7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3"/>
      <c r="S100" s="57"/>
      <c r="T100" s="34"/>
      <c r="U100" s="34"/>
      <c r="V100" s="34"/>
      <c r="W100" s="34"/>
      <c r="X100" s="34"/>
      <c r="Y100" s="34"/>
      <c r="Z100" s="34"/>
    </row>
    <row r="101" spans="1:26" ht="15.7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3"/>
      <c r="S101" s="57"/>
      <c r="T101" s="34"/>
      <c r="U101" s="34"/>
      <c r="V101" s="34"/>
      <c r="W101" s="34"/>
      <c r="X101" s="34"/>
      <c r="Y101" s="34"/>
      <c r="Z101" s="34"/>
    </row>
    <row r="102" spans="1:26" ht="15.7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3"/>
      <c r="S102" s="57"/>
      <c r="T102" s="34"/>
      <c r="U102" s="34"/>
      <c r="V102" s="34"/>
      <c r="W102" s="34"/>
      <c r="X102" s="34"/>
      <c r="Y102" s="34"/>
      <c r="Z102" s="34"/>
    </row>
    <row r="103" spans="1:26" ht="15.7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3"/>
      <c r="S103" s="57"/>
      <c r="T103" s="34"/>
      <c r="U103" s="34"/>
      <c r="V103" s="34"/>
      <c r="W103" s="34"/>
      <c r="X103" s="34"/>
      <c r="Y103" s="34"/>
      <c r="Z103" s="34"/>
    </row>
    <row r="104" spans="1:26" ht="15.7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3"/>
      <c r="S104" s="57"/>
      <c r="T104" s="34"/>
      <c r="U104" s="34"/>
      <c r="V104" s="34"/>
      <c r="W104" s="34"/>
      <c r="X104" s="34"/>
      <c r="Y104" s="34"/>
      <c r="Z104" s="34"/>
    </row>
    <row r="105" spans="1:26" ht="15.7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3"/>
      <c r="S105" s="57"/>
      <c r="T105" s="34"/>
      <c r="U105" s="34"/>
      <c r="V105" s="34"/>
      <c r="W105" s="34"/>
      <c r="X105" s="34"/>
      <c r="Y105" s="34"/>
      <c r="Z105" s="34"/>
    </row>
    <row r="106" spans="1:26" ht="15.7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3"/>
      <c r="S106" s="57"/>
      <c r="T106" s="34"/>
      <c r="U106" s="34"/>
      <c r="V106" s="34"/>
      <c r="W106" s="34"/>
      <c r="X106" s="34"/>
      <c r="Y106" s="34"/>
      <c r="Z106" s="34"/>
    </row>
    <row r="107" spans="1:26" ht="15.7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3"/>
      <c r="S107" s="57"/>
      <c r="T107" s="34"/>
      <c r="U107" s="34"/>
      <c r="V107" s="34"/>
      <c r="W107" s="34"/>
      <c r="X107" s="34"/>
      <c r="Y107" s="34"/>
      <c r="Z107" s="34"/>
    </row>
    <row r="108" spans="1:26" ht="15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3"/>
      <c r="S108" s="57"/>
      <c r="T108" s="34"/>
      <c r="U108" s="34"/>
      <c r="V108" s="34"/>
      <c r="W108" s="34"/>
      <c r="X108" s="34"/>
      <c r="Y108" s="34"/>
      <c r="Z108" s="34"/>
    </row>
    <row r="109" spans="1:26" ht="15.7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3"/>
      <c r="S109" s="57"/>
      <c r="T109" s="34"/>
      <c r="U109" s="34"/>
      <c r="V109" s="34"/>
      <c r="W109" s="34"/>
      <c r="X109" s="34"/>
      <c r="Y109" s="34"/>
      <c r="Z109" s="34"/>
    </row>
    <row r="110" spans="1:26" ht="15.7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3"/>
      <c r="S110" s="57"/>
      <c r="T110" s="34"/>
      <c r="U110" s="34"/>
      <c r="V110" s="34"/>
      <c r="W110" s="34"/>
      <c r="X110" s="34"/>
      <c r="Y110" s="34"/>
      <c r="Z110" s="34"/>
    </row>
    <row r="111" spans="1:26" ht="15.7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3"/>
      <c r="S111" s="57"/>
      <c r="T111" s="34"/>
      <c r="U111" s="34"/>
      <c r="V111" s="34"/>
      <c r="W111" s="34"/>
      <c r="X111" s="34"/>
      <c r="Y111" s="34"/>
      <c r="Z111" s="34"/>
    </row>
    <row r="112" spans="1:26" ht="15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3"/>
      <c r="S112" s="57"/>
      <c r="T112" s="34"/>
      <c r="U112" s="34"/>
      <c r="V112" s="34"/>
      <c r="W112" s="34"/>
      <c r="X112" s="34"/>
      <c r="Y112" s="34"/>
      <c r="Z112" s="34"/>
    </row>
    <row r="113" spans="1:26" ht="15.7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3"/>
      <c r="S113" s="57"/>
      <c r="T113" s="34"/>
      <c r="U113" s="34"/>
      <c r="V113" s="34"/>
      <c r="W113" s="34"/>
      <c r="X113" s="34"/>
      <c r="Y113" s="34"/>
      <c r="Z113" s="34"/>
    </row>
    <row r="114" spans="1:26" ht="15.7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3"/>
      <c r="S114" s="57"/>
      <c r="T114" s="34"/>
      <c r="U114" s="34"/>
      <c r="V114" s="34"/>
      <c r="W114" s="34"/>
      <c r="X114" s="34"/>
      <c r="Y114" s="34"/>
      <c r="Z114" s="34"/>
    </row>
    <row r="115" spans="1:26" ht="15.7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3"/>
      <c r="S115" s="57"/>
      <c r="T115" s="34"/>
      <c r="U115" s="34"/>
      <c r="V115" s="34"/>
      <c r="W115" s="34"/>
      <c r="X115" s="34"/>
      <c r="Y115" s="34"/>
      <c r="Z115" s="34"/>
    </row>
    <row r="116" spans="1:26" ht="15.7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3"/>
      <c r="S116" s="57"/>
      <c r="T116" s="34"/>
      <c r="U116" s="34"/>
      <c r="V116" s="34"/>
      <c r="W116" s="34"/>
      <c r="X116" s="34"/>
      <c r="Y116" s="34"/>
      <c r="Z116" s="34"/>
    </row>
    <row r="117" spans="1:26" ht="15.7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3"/>
      <c r="S117" s="57"/>
      <c r="T117" s="34"/>
      <c r="U117" s="34"/>
      <c r="V117" s="34"/>
      <c r="W117" s="34"/>
      <c r="X117" s="34"/>
      <c r="Y117" s="34"/>
      <c r="Z117" s="34"/>
    </row>
    <row r="118" spans="1:26" ht="15.7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3"/>
      <c r="S118" s="57"/>
      <c r="T118" s="34"/>
      <c r="U118" s="34"/>
      <c r="V118" s="34"/>
      <c r="W118" s="34"/>
      <c r="X118" s="34"/>
      <c r="Y118" s="34"/>
      <c r="Z118" s="34"/>
    </row>
    <row r="119" spans="1:26" ht="15.7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3"/>
      <c r="S119" s="57"/>
      <c r="T119" s="34"/>
      <c r="U119" s="34"/>
      <c r="V119" s="34"/>
      <c r="W119" s="34"/>
      <c r="X119" s="34"/>
      <c r="Y119" s="34"/>
      <c r="Z119" s="34"/>
    </row>
    <row r="120" spans="1:26" ht="15.7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3"/>
      <c r="S120" s="57"/>
      <c r="T120" s="34"/>
      <c r="U120" s="34"/>
      <c r="V120" s="34"/>
      <c r="W120" s="34"/>
      <c r="X120" s="34"/>
      <c r="Y120" s="34"/>
      <c r="Z120" s="34"/>
    </row>
    <row r="121" spans="1:26" ht="15.7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3"/>
      <c r="S121" s="57"/>
      <c r="T121" s="34"/>
      <c r="U121" s="34"/>
      <c r="V121" s="34"/>
      <c r="W121" s="34"/>
      <c r="X121" s="34"/>
      <c r="Y121" s="34"/>
      <c r="Z121" s="34"/>
    </row>
    <row r="122" spans="1:26" ht="15.7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3"/>
      <c r="S122" s="57"/>
      <c r="T122" s="34"/>
      <c r="U122" s="34"/>
      <c r="V122" s="34"/>
      <c r="W122" s="34"/>
      <c r="X122" s="34"/>
      <c r="Y122" s="34"/>
      <c r="Z122" s="34"/>
    </row>
    <row r="123" spans="1:26" ht="15.7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3"/>
      <c r="S123" s="57"/>
      <c r="T123" s="34"/>
      <c r="U123" s="34"/>
      <c r="V123" s="34"/>
      <c r="W123" s="34"/>
      <c r="X123" s="34"/>
      <c r="Y123" s="34"/>
      <c r="Z123" s="34"/>
    </row>
    <row r="124" spans="1:26" ht="15.7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3"/>
      <c r="S124" s="57"/>
      <c r="T124" s="34"/>
      <c r="U124" s="34"/>
      <c r="V124" s="34"/>
      <c r="W124" s="34"/>
      <c r="X124" s="34"/>
      <c r="Y124" s="34"/>
      <c r="Z124" s="34"/>
    </row>
    <row r="125" spans="1:26" ht="15.7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3"/>
      <c r="S125" s="57"/>
      <c r="T125" s="34"/>
      <c r="U125" s="34"/>
      <c r="V125" s="34"/>
      <c r="W125" s="34"/>
      <c r="X125" s="34"/>
      <c r="Y125" s="34"/>
      <c r="Z125" s="34"/>
    </row>
    <row r="126" spans="1:26" ht="15.7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3"/>
      <c r="S126" s="57"/>
      <c r="T126" s="34"/>
      <c r="U126" s="34"/>
      <c r="V126" s="34"/>
      <c r="W126" s="34"/>
      <c r="X126" s="34"/>
      <c r="Y126" s="34"/>
      <c r="Z126" s="34"/>
    </row>
    <row r="127" spans="1:26" ht="15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3"/>
      <c r="S127" s="57"/>
      <c r="T127" s="34"/>
      <c r="U127" s="34"/>
      <c r="V127" s="34"/>
      <c r="W127" s="34"/>
      <c r="X127" s="34"/>
      <c r="Y127" s="34"/>
      <c r="Z127" s="34"/>
    </row>
    <row r="128" spans="1:26" ht="15.7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3"/>
      <c r="S128" s="57"/>
      <c r="T128" s="34"/>
      <c r="U128" s="34"/>
      <c r="V128" s="34"/>
      <c r="W128" s="34"/>
      <c r="X128" s="34"/>
      <c r="Y128" s="34"/>
      <c r="Z128" s="34"/>
    </row>
    <row r="129" spans="1:26" ht="15.7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3"/>
      <c r="S129" s="57"/>
      <c r="T129" s="34"/>
      <c r="U129" s="34"/>
      <c r="V129" s="34"/>
      <c r="W129" s="34"/>
      <c r="X129" s="34"/>
      <c r="Y129" s="34"/>
      <c r="Z129" s="34"/>
    </row>
    <row r="130" spans="1:26" ht="15.7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3"/>
      <c r="S130" s="57"/>
      <c r="T130" s="34"/>
      <c r="U130" s="34"/>
      <c r="V130" s="34"/>
      <c r="W130" s="34"/>
      <c r="X130" s="34"/>
      <c r="Y130" s="34"/>
      <c r="Z130" s="34"/>
    </row>
    <row r="131" spans="1:26" ht="15.7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3"/>
      <c r="S131" s="57"/>
      <c r="T131" s="34"/>
      <c r="U131" s="34"/>
      <c r="V131" s="34"/>
      <c r="W131" s="34"/>
      <c r="X131" s="34"/>
      <c r="Y131" s="34"/>
      <c r="Z131" s="34"/>
    </row>
    <row r="132" spans="1:26" ht="15.7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3"/>
      <c r="S132" s="57"/>
      <c r="T132" s="34"/>
      <c r="U132" s="34"/>
      <c r="V132" s="34"/>
      <c r="W132" s="34"/>
      <c r="X132" s="34"/>
      <c r="Y132" s="34"/>
      <c r="Z132" s="34"/>
    </row>
    <row r="133" spans="1:26" ht="15.7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3"/>
      <c r="S133" s="57"/>
      <c r="T133" s="34"/>
      <c r="U133" s="34"/>
      <c r="V133" s="34"/>
      <c r="W133" s="34"/>
      <c r="X133" s="34"/>
      <c r="Y133" s="34"/>
      <c r="Z133" s="34"/>
    </row>
    <row r="134" spans="1:26" ht="15.7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3"/>
      <c r="S134" s="57"/>
      <c r="T134" s="34"/>
      <c r="U134" s="34"/>
      <c r="V134" s="34"/>
      <c r="W134" s="34"/>
      <c r="X134" s="34"/>
      <c r="Y134" s="34"/>
      <c r="Z134" s="34"/>
    </row>
    <row r="135" spans="1:26" ht="15.7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3"/>
      <c r="S135" s="57"/>
      <c r="T135" s="34"/>
      <c r="U135" s="34"/>
      <c r="V135" s="34"/>
      <c r="W135" s="34"/>
      <c r="X135" s="34"/>
      <c r="Y135" s="34"/>
      <c r="Z135" s="34"/>
    </row>
    <row r="136" spans="1:26" ht="15.7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3"/>
      <c r="S136" s="57"/>
      <c r="T136" s="34"/>
      <c r="U136" s="34"/>
      <c r="V136" s="34"/>
      <c r="W136" s="34"/>
      <c r="X136" s="34"/>
      <c r="Y136" s="34"/>
      <c r="Z136" s="34"/>
    </row>
    <row r="137" spans="1:26" ht="15.7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3"/>
      <c r="S137" s="57"/>
      <c r="T137" s="34"/>
      <c r="U137" s="34"/>
      <c r="V137" s="34"/>
      <c r="W137" s="34"/>
      <c r="X137" s="34"/>
      <c r="Y137" s="34"/>
      <c r="Z137" s="34"/>
    </row>
    <row r="138" spans="1:26" ht="15.7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3"/>
      <c r="S138" s="57"/>
      <c r="T138" s="34"/>
      <c r="U138" s="34"/>
      <c r="V138" s="34"/>
      <c r="W138" s="34"/>
      <c r="X138" s="34"/>
      <c r="Y138" s="34"/>
      <c r="Z138" s="34"/>
    </row>
    <row r="139" spans="1:26" ht="15.7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3"/>
      <c r="S139" s="57"/>
      <c r="T139" s="34"/>
      <c r="U139" s="34"/>
      <c r="V139" s="34"/>
      <c r="W139" s="34"/>
      <c r="X139" s="34"/>
      <c r="Y139" s="34"/>
      <c r="Z139" s="34"/>
    </row>
    <row r="140" spans="1:26" ht="15.7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3"/>
      <c r="S140" s="57"/>
      <c r="T140" s="34"/>
      <c r="U140" s="34"/>
      <c r="V140" s="34"/>
      <c r="W140" s="34"/>
      <c r="X140" s="34"/>
      <c r="Y140" s="34"/>
      <c r="Z140" s="34"/>
    </row>
    <row r="141" spans="1:26" ht="15.7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3"/>
      <c r="S141" s="57"/>
      <c r="T141" s="3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3"/>
      <c r="S142" s="57"/>
      <c r="T142" s="3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3"/>
      <c r="S143" s="57"/>
      <c r="T143" s="3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3"/>
      <c r="S144" s="57"/>
      <c r="T144" s="3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3"/>
      <c r="S145" s="57"/>
      <c r="T145" s="3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3"/>
      <c r="S146" s="57"/>
      <c r="T146" s="3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3"/>
      <c r="S147" s="57"/>
      <c r="T147" s="3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3"/>
      <c r="S148" s="57"/>
      <c r="T148" s="3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3"/>
      <c r="S149" s="57"/>
      <c r="T149" s="3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3"/>
      <c r="S150" s="57"/>
      <c r="T150" s="3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3"/>
      <c r="S151" s="57"/>
      <c r="T151" s="3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3"/>
      <c r="S152" s="57"/>
      <c r="T152" s="3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3"/>
      <c r="S153" s="57"/>
      <c r="T153" s="3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3"/>
      <c r="S154" s="57"/>
      <c r="T154" s="3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3"/>
      <c r="S155" s="57"/>
      <c r="T155" s="3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3"/>
      <c r="S156" s="57"/>
      <c r="T156" s="3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3"/>
      <c r="S157" s="57"/>
      <c r="T157" s="3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3"/>
      <c r="S158" s="57"/>
      <c r="T158" s="3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3"/>
      <c r="S159" s="57"/>
      <c r="T159" s="3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3"/>
      <c r="S160" s="57"/>
      <c r="T160" s="3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3"/>
      <c r="S161" s="57"/>
      <c r="T161" s="3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3"/>
      <c r="S162" s="57"/>
      <c r="T162" s="3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3"/>
      <c r="S163" s="57"/>
      <c r="T163" s="3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3"/>
      <c r="S164" s="57"/>
      <c r="T164" s="3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3"/>
      <c r="S165" s="57"/>
      <c r="T165" s="3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3"/>
      <c r="S166" s="57"/>
      <c r="T166" s="3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3"/>
      <c r="S167" s="57"/>
      <c r="T167" s="3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3"/>
      <c r="S168" s="57"/>
      <c r="T168" s="3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3"/>
      <c r="S169" s="57"/>
      <c r="T169" s="3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3"/>
      <c r="S170" s="57"/>
      <c r="T170" s="3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3"/>
      <c r="S171" s="57"/>
      <c r="T171" s="3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3"/>
      <c r="S172" s="57"/>
      <c r="T172" s="3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3"/>
      <c r="S173" s="57"/>
      <c r="T173" s="3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3"/>
      <c r="S174" s="57"/>
      <c r="T174" s="3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3"/>
      <c r="S175" s="57"/>
      <c r="T175" s="3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3"/>
      <c r="S176" s="57"/>
      <c r="T176" s="3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3"/>
      <c r="S177" s="57"/>
      <c r="T177" s="3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3"/>
      <c r="S178" s="57"/>
      <c r="T178" s="3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3"/>
      <c r="S179" s="57"/>
      <c r="T179" s="3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3"/>
      <c r="S180" s="57"/>
      <c r="T180" s="3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3"/>
      <c r="S181" s="57"/>
      <c r="T181" s="3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3"/>
      <c r="S182" s="57"/>
      <c r="T182" s="3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3"/>
      <c r="S183" s="57"/>
      <c r="T183" s="3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3"/>
      <c r="S184" s="57"/>
      <c r="T184" s="3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3"/>
      <c r="S185" s="57"/>
      <c r="T185" s="3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3"/>
      <c r="S186" s="57"/>
      <c r="T186" s="3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3"/>
      <c r="S187" s="57"/>
      <c r="T187" s="3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3"/>
      <c r="S188" s="57"/>
      <c r="T188" s="3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3"/>
      <c r="S189" s="57"/>
      <c r="T189" s="3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3"/>
      <c r="S190" s="57"/>
      <c r="T190" s="3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3"/>
      <c r="S191" s="57"/>
      <c r="T191" s="3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3"/>
      <c r="S192" s="57"/>
      <c r="T192" s="3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3"/>
      <c r="S193" s="57"/>
      <c r="T193" s="3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3"/>
      <c r="S194" s="57"/>
      <c r="T194" s="3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3"/>
      <c r="S195" s="57"/>
      <c r="T195" s="3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3"/>
      <c r="S196" s="57"/>
      <c r="T196" s="3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3"/>
      <c r="S197" s="57"/>
      <c r="T197" s="3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3"/>
      <c r="S198" s="57"/>
      <c r="T198" s="3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3"/>
      <c r="S199" s="57"/>
      <c r="T199" s="3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3"/>
      <c r="S200" s="57"/>
      <c r="T200" s="3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3"/>
      <c r="S201" s="57"/>
      <c r="T201" s="3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3"/>
      <c r="S202" s="57"/>
      <c r="T202" s="3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3"/>
      <c r="S203" s="57"/>
      <c r="T203" s="3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3"/>
      <c r="S204" s="57"/>
      <c r="T204" s="3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3"/>
      <c r="S205" s="57"/>
      <c r="T205" s="3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3"/>
      <c r="S206" s="57"/>
      <c r="T206" s="3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3"/>
      <c r="S207" s="57"/>
      <c r="T207" s="3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3"/>
      <c r="S208" s="57"/>
      <c r="T208" s="3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3"/>
      <c r="S209" s="57"/>
      <c r="T209" s="3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3"/>
      <c r="S210" s="57"/>
      <c r="T210" s="3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3"/>
      <c r="S211" s="57"/>
      <c r="T211" s="3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3"/>
      <c r="S212" s="57"/>
      <c r="T212" s="3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3"/>
      <c r="S213" s="57"/>
      <c r="T213" s="3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3"/>
      <c r="S214" s="57"/>
      <c r="T214" s="3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3"/>
      <c r="S215" s="57"/>
      <c r="T215" s="3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3"/>
      <c r="S216" s="57"/>
      <c r="T216" s="3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3"/>
      <c r="S217" s="57"/>
      <c r="T217" s="3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3"/>
      <c r="S218" s="30"/>
      <c r="T218" s="3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3"/>
      <c r="S219" s="30"/>
      <c r="T219" s="3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3"/>
      <c r="S220" s="30"/>
      <c r="T220" s="3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3"/>
      <c r="S221" s="30"/>
      <c r="T221" s="3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3"/>
      <c r="S222" s="30"/>
      <c r="T222" s="3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3"/>
      <c r="S223" s="30"/>
      <c r="T223" s="3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3"/>
      <c r="S224" s="30"/>
      <c r="T224" s="3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3"/>
      <c r="S225" s="30"/>
      <c r="T225" s="3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3"/>
      <c r="S226" s="30"/>
      <c r="T226" s="3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3"/>
      <c r="S227" s="30"/>
      <c r="T227" s="3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3"/>
      <c r="S228" s="30"/>
      <c r="T228" s="3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3"/>
      <c r="S229" s="30"/>
      <c r="T229" s="3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3"/>
      <c r="S230" s="30"/>
      <c r="T230" s="3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3"/>
      <c r="S231" s="30"/>
      <c r="T231" s="3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3"/>
      <c r="S232" s="30"/>
      <c r="T232" s="3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3"/>
      <c r="S233" s="30"/>
      <c r="T233" s="3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3"/>
      <c r="S234" s="30"/>
      <c r="T234" s="3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3"/>
      <c r="S235" s="30"/>
      <c r="T235" s="3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3"/>
      <c r="S236" s="30"/>
      <c r="T236" s="3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3"/>
      <c r="S237" s="30"/>
      <c r="T237" s="3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3"/>
      <c r="S238" s="30"/>
      <c r="T238" s="3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3"/>
      <c r="S239" s="30"/>
      <c r="T239" s="3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3"/>
      <c r="S240" s="30"/>
      <c r="T240" s="3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3"/>
      <c r="S241" s="30"/>
      <c r="T241" s="3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3"/>
      <c r="S242" s="30"/>
      <c r="T242" s="3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3"/>
      <c r="S243" s="30"/>
      <c r="T243" s="3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3"/>
      <c r="S244" s="30"/>
      <c r="T244" s="3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3"/>
      <c r="S245" s="30"/>
      <c r="T245" s="3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3"/>
      <c r="S246" s="30"/>
      <c r="T246" s="3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3"/>
      <c r="S247" s="30"/>
      <c r="T247" s="3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3"/>
      <c r="S248" s="30"/>
      <c r="T248" s="3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3"/>
      <c r="S249" s="30"/>
      <c r="T249" s="3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3"/>
      <c r="S250" s="30"/>
      <c r="T250" s="3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3"/>
      <c r="S251" s="30"/>
      <c r="T251" s="3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3"/>
      <c r="S252" s="30"/>
      <c r="T252" s="3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3"/>
      <c r="S253" s="30"/>
      <c r="T253" s="3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3"/>
      <c r="S254" s="30"/>
      <c r="T254" s="3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3"/>
      <c r="S255" s="30"/>
      <c r="T255" s="3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3"/>
      <c r="S256" s="30"/>
      <c r="T256" s="3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3"/>
      <c r="S257" s="30"/>
      <c r="T257" s="3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3"/>
      <c r="S258" s="30"/>
      <c r="T258" s="3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3"/>
      <c r="S259" s="30"/>
      <c r="T259" s="3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3"/>
      <c r="S260" s="30"/>
      <c r="T260" s="3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3"/>
      <c r="S261" s="30"/>
      <c r="T261" s="3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3"/>
      <c r="S262" s="30"/>
      <c r="T262" s="3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3"/>
      <c r="S263" s="30"/>
      <c r="T263" s="3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3"/>
      <c r="S264" s="30"/>
      <c r="T264" s="3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3"/>
      <c r="S265" s="30"/>
      <c r="T265" s="3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3"/>
      <c r="S266" s="30"/>
      <c r="T266" s="3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3"/>
      <c r="S267" s="30"/>
      <c r="T267" s="3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3"/>
      <c r="S268" s="30"/>
      <c r="T268" s="3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3"/>
      <c r="S269" s="30"/>
      <c r="T269" s="3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3"/>
      <c r="S270" s="30"/>
      <c r="T270" s="3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3"/>
      <c r="S271" s="30"/>
      <c r="T271" s="3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3"/>
      <c r="S272" s="30"/>
      <c r="T272" s="3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3"/>
      <c r="S273" s="30"/>
      <c r="T273" s="3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3"/>
      <c r="S274" s="30"/>
      <c r="T274" s="3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3"/>
      <c r="S275" s="30"/>
      <c r="T275" s="3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3"/>
      <c r="S276" s="30"/>
      <c r="T276" s="3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3"/>
      <c r="S277" s="30"/>
      <c r="T277" s="3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3"/>
      <c r="S278" s="30"/>
      <c r="T278" s="3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3"/>
      <c r="S279" s="30"/>
      <c r="T279" s="3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3"/>
      <c r="S280" s="30"/>
      <c r="T280" s="3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3"/>
      <c r="S281" s="30"/>
      <c r="T281" s="3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3"/>
      <c r="S282" s="30"/>
      <c r="T282" s="3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3"/>
      <c r="S283" s="30"/>
      <c r="T283" s="3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3"/>
      <c r="S284" s="30"/>
      <c r="T284" s="3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3"/>
      <c r="S285" s="30"/>
      <c r="T285" s="3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3"/>
      <c r="S286" s="30"/>
      <c r="T286" s="3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3"/>
      <c r="S287" s="30"/>
      <c r="T287" s="3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3"/>
      <c r="S288" s="30"/>
      <c r="T288" s="3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3"/>
      <c r="S289" s="30"/>
      <c r="T289" s="3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3"/>
      <c r="S290" s="30"/>
      <c r="T290" s="3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3"/>
      <c r="S291" s="30"/>
      <c r="T291" s="3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3"/>
      <c r="S292" s="30"/>
      <c r="T292" s="3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3"/>
      <c r="S293" s="30"/>
      <c r="T293" s="3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3"/>
      <c r="S294" s="30"/>
      <c r="T294" s="3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3"/>
      <c r="S295" s="30"/>
      <c r="T295" s="3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3"/>
      <c r="S296" s="30"/>
      <c r="T296" s="3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3"/>
      <c r="S297" s="30"/>
      <c r="T297" s="3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3"/>
      <c r="S298" s="30"/>
      <c r="T298" s="3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3"/>
      <c r="S299" s="30"/>
      <c r="T299" s="3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3"/>
      <c r="S300" s="30"/>
      <c r="T300" s="3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3"/>
      <c r="S301" s="30"/>
      <c r="T301" s="3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3"/>
      <c r="S302" s="30"/>
      <c r="T302" s="3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3"/>
      <c r="S303" s="30"/>
      <c r="T303" s="3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3"/>
      <c r="S304" s="30"/>
      <c r="T304" s="3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3"/>
      <c r="S305" s="30"/>
      <c r="T305" s="3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3"/>
      <c r="S306" s="30"/>
      <c r="T306" s="3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3"/>
      <c r="S307" s="30"/>
      <c r="T307" s="3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3"/>
      <c r="S308" s="30"/>
      <c r="T308" s="3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3"/>
      <c r="S309" s="30"/>
      <c r="T309" s="3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3"/>
      <c r="S310" s="30"/>
      <c r="T310" s="3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3"/>
      <c r="S311" s="30"/>
      <c r="T311" s="3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3"/>
      <c r="S312" s="30"/>
      <c r="T312" s="3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3"/>
      <c r="S313" s="30"/>
      <c r="T313" s="3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3"/>
      <c r="S314" s="30"/>
      <c r="T314" s="3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3"/>
      <c r="S315" s="30"/>
      <c r="T315" s="3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3"/>
      <c r="S316" s="30"/>
      <c r="T316" s="3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3"/>
      <c r="S317" s="30"/>
      <c r="T317" s="3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3"/>
      <c r="S318" s="30"/>
      <c r="T318" s="3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3"/>
      <c r="S319" s="30"/>
      <c r="T319" s="3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3"/>
      <c r="S320" s="30"/>
      <c r="T320" s="3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3"/>
      <c r="S321" s="30"/>
      <c r="T321" s="3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3"/>
      <c r="S322" s="30"/>
      <c r="T322" s="3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3"/>
      <c r="S323" s="30"/>
      <c r="T323" s="3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3"/>
      <c r="S324" s="30"/>
      <c r="T324" s="3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3"/>
      <c r="S325" s="30"/>
      <c r="T325" s="3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3"/>
      <c r="S326" s="30"/>
      <c r="T326" s="3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3"/>
      <c r="S327" s="30"/>
      <c r="T327" s="3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3"/>
      <c r="S328" s="30"/>
      <c r="T328" s="3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3"/>
      <c r="S329" s="30"/>
      <c r="T329" s="3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3"/>
      <c r="S330" s="30"/>
      <c r="T330" s="3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3"/>
      <c r="S331" s="30"/>
      <c r="T331" s="3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3"/>
      <c r="S332" s="30"/>
      <c r="T332" s="3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3"/>
      <c r="S333" s="30"/>
      <c r="T333" s="3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3"/>
      <c r="S334" s="30"/>
      <c r="T334" s="3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3"/>
      <c r="S335" s="30"/>
      <c r="T335" s="3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3"/>
      <c r="S336" s="30"/>
      <c r="T336" s="3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3"/>
      <c r="S337" s="30"/>
      <c r="T337" s="3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3"/>
      <c r="S338" s="30"/>
      <c r="T338" s="3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3"/>
      <c r="S339" s="30"/>
      <c r="T339" s="3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3"/>
      <c r="S340" s="30"/>
      <c r="T340" s="3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3"/>
      <c r="S341" s="30"/>
      <c r="T341" s="3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3"/>
      <c r="S342" s="30"/>
      <c r="T342" s="3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3"/>
      <c r="S343" s="30"/>
      <c r="T343" s="3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3"/>
      <c r="S344" s="30"/>
      <c r="T344" s="3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3"/>
      <c r="S345" s="30"/>
      <c r="T345" s="3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3"/>
      <c r="S346" s="30"/>
      <c r="T346" s="3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3"/>
      <c r="S347" s="30"/>
      <c r="T347" s="3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3"/>
      <c r="S348" s="30"/>
      <c r="T348" s="3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3"/>
      <c r="S349" s="30"/>
      <c r="T349" s="3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3"/>
      <c r="S350" s="30"/>
      <c r="T350" s="3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3"/>
      <c r="S351" s="30"/>
      <c r="T351" s="3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3"/>
      <c r="S352" s="30"/>
      <c r="T352" s="3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3"/>
      <c r="S353" s="30"/>
      <c r="T353" s="3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3"/>
      <c r="S354" s="30"/>
      <c r="T354" s="3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3"/>
      <c r="S355" s="30"/>
      <c r="T355" s="3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3"/>
      <c r="S356" s="30"/>
      <c r="T356" s="3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3"/>
      <c r="S357" s="30"/>
      <c r="T357" s="3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3"/>
      <c r="S358" s="30"/>
      <c r="T358" s="3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3"/>
      <c r="S359" s="30"/>
      <c r="T359" s="3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3"/>
      <c r="S360" s="30"/>
      <c r="T360" s="3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3"/>
      <c r="S361" s="30"/>
      <c r="T361" s="3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3"/>
      <c r="S362" s="30"/>
      <c r="T362" s="3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3"/>
      <c r="S363" s="30"/>
      <c r="T363" s="3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3"/>
      <c r="S364" s="30"/>
      <c r="T364" s="3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3"/>
      <c r="S365" s="30"/>
      <c r="T365" s="3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3"/>
      <c r="S366" s="30"/>
      <c r="T366" s="3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3"/>
      <c r="S367" s="30"/>
      <c r="T367" s="3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3"/>
      <c r="S368" s="30"/>
      <c r="T368" s="3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3"/>
      <c r="S369" s="30"/>
      <c r="T369" s="3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3"/>
      <c r="S370" s="30"/>
      <c r="T370" s="3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3"/>
      <c r="S371" s="30"/>
      <c r="T371" s="3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3"/>
      <c r="S372" s="30"/>
      <c r="T372" s="3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3"/>
      <c r="S373" s="30"/>
      <c r="T373" s="3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3"/>
      <c r="S374" s="30"/>
      <c r="T374" s="3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3"/>
      <c r="S375" s="30"/>
      <c r="T375" s="3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3"/>
      <c r="S376" s="30"/>
      <c r="T376" s="3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3"/>
      <c r="S377" s="30"/>
      <c r="T377" s="3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3"/>
      <c r="S378" s="30"/>
      <c r="T378" s="3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3"/>
      <c r="S379" s="30"/>
      <c r="T379" s="3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3"/>
      <c r="S380" s="30"/>
      <c r="T380" s="3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3"/>
      <c r="S381" s="30"/>
      <c r="T381" s="3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3"/>
      <c r="S382" s="30"/>
      <c r="T382" s="3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3"/>
      <c r="S383" s="30"/>
      <c r="T383" s="3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3"/>
      <c r="S384" s="30"/>
      <c r="T384" s="3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3"/>
      <c r="S385" s="30"/>
      <c r="T385" s="3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3"/>
      <c r="S386" s="30"/>
      <c r="T386" s="3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3"/>
      <c r="S387" s="30"/>
      <c r="T387" s="3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3"/>
      <c r="S388" s="30"/>
      <c r="T388" s="3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3"/>
      <c r="S389" s="30"/>
      <c r="T389" s="3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3"/>
      <c r="S390" s="30"/>
      <c r="T390" s="3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3"/>
      <c r="S391" s="30"/>
      <c r="T391" s="3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3"/>
      <c r="S392" s="30"/>
      <c r="T392" s="3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3"/>
      <c r="S393" s="30"/>
      <c r="T393" s="3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3"/>
      <c r="S394" s="30"/>
      <c r="T394" s="3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3"/>
      <c r="S395" s="30"/>
      <c r="T395" s="3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3"/>
      <c r="S396" s="30"/>
      <c r="T396" s="3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3"/>
      <c r="S397" s="30"/>
      <c r="T397" s="3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3"/>
      <c r="S398" s="30"/>
      <c r="T398" s="3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3"/>
      <c r="S399" s="30"/>
      <c r="T399" s="3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3"/>
      <c r="S400" s="30"/>
      <c r="T400" s="3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3"/>
      <c r="S401" s="30"/>
      <c r="T401" s="3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3"/>
      <c r="S402" s="30"/>
      <c r="T402" s="3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3"/>
      <c r="S403" s="30"/>
      <c r="T403" s="3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3"/>
      <c r="S404" s="30"/>
      <c r="T404" s="3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3"/>
      <c r="S405" s="30"/>
      <c r="T405" s="3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3"/>
      <c r="S406" s="30"/>
      <c r="T406" s="3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3"/>
      <c r="S407" s="30"/>
      <c r="T407" s="3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3"/>
      <c r="S408" s="30"/>
      <c r="T408" s="3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3"/>
      <c r="S409" s="30"/>
      <c r="T409" s="3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3"/>
      <c r="S410" s="30"/>
      <c r="T410" s="3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3"/>
      <c r="S411" s="30"/>
      <c r="T411" s="3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3"/>
      <c r="S412" s="30"/>
      <c r="T412" s="3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3"/>
      <c r="S413" s="30"/>
      <c r="T413" s="3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3"/>
      <c r="S414" s="30"/>
      <c r="T414" s="3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3"/>
      <c r="S415" s="30"/>
      <c r="T415" s="3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3"/>
      <c r="S416" s="30"/>
      <c r="T416" s="3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3"/>
      <c r="S417" s="30"/>
      <c r="T417" s="3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3"/>
      <c r="S418" s="30"/>
      <c r="T418" s="3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3"/>
      <c r="S419" s="30"/>
      <c r="T419" s="3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3"/>
      <c r="S420" s="30"/>
      <c r="T420" s="3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3"/>
      <c r="S421" s="30"/>
      <c r="T421" s="3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3"/>
      <c r="S422" s="30"/>
      <c r="T422" s="3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3"/>
      <c r="S423" s="30"/>
      <c r="T423" s="3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3"/>
      <c r="S424" s="30"/>
      <c r="T424" s="3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3"/>
      <c r="S425" s="30"/>
      <c r="T425" s="3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3"/>
      <c r="S426" s="30"/>
      <c r="T426" s="3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3"/>
      <c r="S427" s="30"/>
      <c r="T427" s="3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3"/>
      <c r="S428" s="30"/>
      <c r="T428" s="3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3"/>
      <c r="S429" s="30"/>
      <c r="T429" s="3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3"/>
      <c r="S430" s="30"/>
      <c r="T430" s="3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3"/>
      <c r="S431" s="30"/>
      <c r="T431" s="3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3"/>
      <c r="S432" s="30"/>
      <c r="T432" s="3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3"/>
      <c r="S433" s="30"/>
      <c r="T433" s="3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3"/>
      <c r="S434" s="30"/>
      <c r="T434" s="3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3"/>
      <c r="S435" s="30"/>
      <c r="T435" s="3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3"/>
      <c r="S436" s="30"/>
      <c r="T436" s="3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3"/>
      <c r="S437" s="30"/>
      <c r="T437" s="3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3"/>
      <c r="S438" s="30"/>
      <c r="T438" s="3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3"/>
      <c r="S439" s="30"/>
      <c r="T439" s="3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3"/>
      <c r="S440" s="30"/>
      <c r="T440" s="3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3"/>
      <c r="S441" s="30"/>
      <c r="T441" s="3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3"/>
      <c r="S442" s="30"/>
      <c r="T442" s="3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3"/>
      <c r="S443" s="30"/>
      <c r="T443" s="3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3"/>
      <c r="S444" s="30"/>
      <c r="T444" s="3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3"/>
      <c r="S445" s="30"/>
      <c r="T445" s="3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3"/>
      <c r="S446" s="30"/>
      <c r="T446" s="3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3"/>
      <c r="S447" s="30"/>
      <c r="T447" s="3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3"/>
      <c r="S448" s="30"/>
      <c r="T448" s="3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3"/>
      <c r="S449" s="30"/>
      <c r="T449" s="3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3"/>
      <c r="S450" s="30"/>
      <c r="T450" s="3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3"/>
      <c r="S451" s="30"/>
      <c r="T451" s="3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3"/>
      <c r="S452" s="30"/>
      <c r="T452" s="3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3"/>
      <c r="S453" s="30"/>
      <c r="T453" s="3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3"/>
      <c r="S454" s="30"/>
      <c r="T454" s="3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3"/>
      <c r="S455" s="30"/>
      <c r="T455" s="3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3"/>
      <c r="S456" s="30"/>
      <c r="T456" s="3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3"/>
      <c r="S457" s="30"/>
      <c r="T457" s="3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3"/>
      <c r="S458" s="30"/>
      <c r="T458" s="3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3"/>
      <c r="S459" s="30"/>
      <c r="T459" s="3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3"/>
      <c r="S460" s="30"/>
      <c r="T460" s="3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3"/>
      <c r="S461" s="30"/>
      <c r="T461" s="3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3"/>
      <c r="S462" s="30"/>
      <c r="T462" s="3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3"/>
      <c r="S463" s="30"/>
      <c r="T463" s="3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3"/>
      <c r="S464" s="30"/>
      <c r="T464" s="3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3"/>
      <c r="S465" s="30"/>
      <c r="T465" s="3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3"/>
      <c r="S466" s="30"/>
      <c r="T466" s="3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3"/>
      <c r="S467" s="30"/>
      <c r="T467" s="3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3"/>
      <c r="S468" s="30"/>
      <c r="T468" s="3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3"/>
      <c r="S469" s="30"/>
      <c r="T469" s="3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3"/>
      <c r="S470" s="30"/>
      <c r="T470" s="3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3"/>
      <c r="S471" s="30"/>
      <c r="T471" s="3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3"/>
      <c r="S472" s="30"/>
      <c r="T472" s="3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3"/>
      <c r="S473" s="30"/>
      <c r="T473" s="3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3"/>
      <c r="S474" s="30"/>
      <c r="T474" s="3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3"/>
      <c r="S475" s="30"/>
      <c r="T475" s="3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3"/>
      <c r="S476" s="30"/>
      <c r="T476" s="3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3"/>
      <c r="S477" s="30"/>
      <c r="T477" s="3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3"/>
      <c r="S478" s="30"/>
      <c r="T478" s="3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3"/>
      <c r="S479" s="30"/>
      <c r="T479" s="3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3"/>
      <c r="S480" s="30"/>
      <c r="T480" s="3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3"/>
      <c r="S481" s="30"/>
      <c r="T481" s="3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3"/>
      <c r="S482" s="30"/>
      <c r="T482" s="3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3"/>
      <c r="S483" s="30"/>
      <c r="T483" s="3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3"/>
      <c r="S484" s="30"/>
      <c r="T484" s="3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3"/>
      <c r="S485" s="30"/>
      <c r="T485" s="3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3"/>
      <c r="S486" s="30"/>
      <c r="T486" s="3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3"/>
      <c r="S487" s="30"/>
      <c r="T487" s="3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3"/>
      <c r="S488" s="30"/>
      <c r="T488" s="3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3"/>
      <c r="S489" s="30"/>
      <c r="T489" s="3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3"/>
      <c r="S490" s="30"/>
      <c r="T490" s="3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3"/>
      <c r="S491" s="30"/>
      <c r="T491" s="3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3"/>
      <c r="S492" s="30"/>
      <c r="T492" s="3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3"/>
      <c r="S493" s="30"/>
      <c r="T493" s="3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3"/>
      <c r="S494" s="30"/>
      <c r="T494" s="3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3"/>
      <c r="S495" s="30"/>
      <c r="T495" s="3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3"/>
      <c r="S496" s="30"/>
      <c r="T496" s="3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3"/>
      <c r="S497" s="30"/>
      <c r="T497" s="3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3"/>
      <c r="S498" s="30"/>
      <c r="T498" s="3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3"/>
      <c r="S499" s="30"/>
      <c r="T499" s="3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3"/>
      <c r="S500" s="30"/>
      <c r="T500" s="3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3"/>
      <c r="S501" s="30"/>
      <c r="T501" s="3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3"/>
      <c r="S502" s="30"/>
      <c r="T502" s="3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3"/>
      <c r="S503" s="30"/>
      <c r="T503" s="3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3"/>
      <c r="S504" s="30"/>
      <c r="T504" s="3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3"/>
      <c r="S505" s="30"/>
      <c r="T505" s="3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3"/>
      <c r="S506" s="30"/>
      <c r="T506" s="3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3"/>
      <c r="S507" s="30"/>
      <c r="T507" s="3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3"/>
      <c r="S508" s="30"/>
      <c r="T508" s="3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3"/>
      <c r="S509" s="30"/>
      <c r="T509" s="3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3"/>
      <c r="S510" s="30"/>
      <c r="T510" s="3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3"/>
      <c r="S511" s="30"/>
      <c r="T511" s="3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3"/>
      <c r="S512" s="30"/>
      <c r="T512" s="3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3"/>
      <c r="S513" s="30"/>
      <c r="T513" s="3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3"/>
      <c r="S514" s="30"/>
      <c r="T514" s="3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3"/>
      <c r="S515" s="30"/>
      <c r="T515" s="3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3"/>
      <c r="S516" s="30"/>
      <c r="T516" s="3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3"/>
      <c r="S517" s="30"/>
      <c r="T517" s="3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3"/>
      <c r="S518" s="30"/>
      <c r="T518" s="3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3"/>
      <c r="S519" s="30"/>
      <c r="T519" s="3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3"/>
      <c r="S520" s="30"/>
      <c r="T520" s="3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3"/>
      <c r="S521" s="30"/>
      <c r="T521" s="3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3"/>
      <c r="S522" s="30"/>
      <c r="T522" s="3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3"/>
      <c r="S523" s="30"/>
      <c r="T523" s="3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3"/>
      <c r="S524" s="30"/>
      <c r="T524" s="3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3"/>
      <c r="S525" s="30"/>
      <c r="T525" s="3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3"/>
      <c r="S526" s="30"/>
      <c r="T526" s="3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3"/>
      <c r="S527" s="30"/>
      <c r="T527" s="3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3"/>
      <c r="S528" s="30"/>
      <c r="T528" s="3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3"/>
      <c r="S529" s="30"/>
      <c r="T529" s="3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3"/>
      <c r="S530" s="30"/>
      <c r="T530" s="3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3"/>
      <c r="S531" s="30"/>
      <c r="T531" s="3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3"/>
      <c r="S532" s="30"/>
      <c r="T532" s="3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3"/>
      <c r="S533" s="30"/>
      <c r="T533" s="3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3"/>
      <c r="S534" s="30"/>
      <c r="T534" s="3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3"/>
      <c r="S535" s="30"/>
      <c r="T535" s="3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3"/>
      <c r="S536" s="30"/>
      <c r="T536" s="3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3"/>
      <c r="S537" s="30"/>
      <c r="T537" s="3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3"/>
      <c r="S538" s="30"/>
      <c r="T538" s="3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3"/>
      <c r="S539" s="30"/>
      <c r="T539" s="3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3"/>
      <c r="S540" s="30"/>
      <c r="T540" s="3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3"/>
      <c r="S541" s="30"/>
      <c r="T541" s="3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3"/>
      <c r="S542" s="30"/>
      <c r="T542" s="3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3"/>
      <c r="S543" s="30"/>
      <c r="T543" s="3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3"/>
      <c r="S544" s="30"/>
      <c r="T544" s="3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3"/>
      <c r="S545" s="30"/>
      <c r="T545" s="3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3"/>
      <c r="S546" s="30"/>
      <c r="T546" s="3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3"/>
      <c r="S547" s="30"/>
      <c r="T547" s="3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3"/>
      <c r="S548" s="30"/>
      <c r="T548" s="3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3"/>
      <c r="S549" s="30"/>
      <c r="T549" s="3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3"/>
      <c r="S550" s="30"/>
      <c r="T550" s="3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3"/>
      <c r="S551" s="30"/>
      <c r="T551" s="3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3"/>
      <c r="S552" s="30"/>
      <c r="T552" s="3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3"/>
      <c r="S553" s="30"/>
      <c r="T553" s="3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3"/>
      <c r="S554" s="30"/>
      <c r="T554" s="3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3"/>
      <c r="S555" s="30"/>
      <c r="T555" s="3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3"/>
      <c r="S556" s="30"/>
      <c r="T556" s="3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3"/>
      <c r="S557" s="30"/>
      <c r="T557" s="3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3"/>
      <c r="S558" s="30"/>
      <c r="T558" s="3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3"/>
      <c r="S559" s="30"/>
      <c r="T559" s="3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3"/>
      <c r="S560" s="30"/>
      <c r="T560" s="3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3"/>
      <c r="S561" s="30"/>
      <c r="T561" s="3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3"/>
      <c r="S562" s="30"/>
      <c r="T562" s="3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3"/>
      <c r="S563" s="30"/>
      <c r="T563" s="3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3"/>
      <c r="S564" s="30"/>
      <c r="T564" s="3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3"/>
      <c r="S565" s="30"/>
      <c r="T565" s="3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3"/>
      <c r="S566" s="30"/>
      <c r="T566" s="3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3"/>
      <c r="S567" s="30"/>
      <c r="T567" s="3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3"/>
      <c r="S568" s="30"/>
      <c r="T568" s="3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3"/>
      <c r="S569" s="30"/>
      <c r="T569" s="3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3"/>
      <c r="S570" s="30"/>
      <c r="T570" s="3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3"/>
      <c r="S571" s="30"/>
      <c r="T571" s="3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3"/>
      <c r="S572" s="30"/>
      <c r="T572" s="3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3"/>
      <c r="S573" s="30"/>
      <c r="T573" s="3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3"/>
      <c r="S574" s="30"/>
      <c r="T574" s="3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3"/>
      <c r="S575" s="30"/>
      <c r="T575" s="3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3"/>
      <c r="S576" s="30"/>
      <c r="T576" s="3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3"/>
      <c r="S577" s="30"/>
      <c r="T577" s="3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3"/>
      <c r="S578" s="30"/>
      <c r="T578" s="3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3"/>
      <c r="S579" s="30"/>
      <c r="T579" s="3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3"/>
      <c r="S580" s="30"/>
      <c r="T580" s="3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3"/>
      <c r="S581" s="30"/>
      <c r="T581" s="3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3"/>
      <c r="S582" s="30"/>
      <c r="T582" s="3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3"/>
      <c r="S583" s="30"/>
      <c r="T583" s="3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3"/>
      <c r="S584" s="30"/>
      <c r="T584" s="3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3"/>
      <c r="S585" s="30"/>
      <c r="T585" s="3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3"/>
      <c r="S586" s="30"/>
      <c r="T586" s="3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3"/>
      <c r="S587" s="30"/>
      <c r="T587" s="3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3"/>
      <c r="S588" s="30"/>
      <c r="T588" s="3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3"/>
      <c r="S589" s="30"/>
      <c r="T589" s="3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3"/>
      <c r="S590" s="30"/>
      <c r="T590" s="3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3"/>
      <c r="S591" s="30"/>
      <c r="T591" s="3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3"/>
      <c r="S592" s="30"/>
      <c r="T592" s="3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3"/>
      <c r="S593" s="30"/>
      <c r="T593" s="3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3"/>
      <c r="S594" s="30"/>
      <c r="T594" s="3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3"/>
      <c r="S595" s="30"/>
      <c r="T595" s="3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3"/>
      <c r="S596" s="30"/>
      <c r="T596" s="3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3"/>
      <c r="S597" s="30"/>
      <c r="T597" s="3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3"/>
      <c r="S598" s="30"/>
      <c r="T598" s="3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3"/>
      <c r="S599" s="30"/>
      <c r="T599" s="3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3"/>
      <c r="S600" s="30"/>
      <c r="T600" s="3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3"/>
      <c r="S601" s="30"/>
      <c r="T601" s="3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3"/>
      <c r="S602" s="30"/>
      <c r="T602" s="3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3"/>
      <c r="S603" s="30"/>
      <c r="T603" s="3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3"/>
      <c r="S604" s="30"/>
      <c r="T604" s="3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3"/>
      <c r="S605" s="30"/>
      <c r="T605" s="3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3"/>
      <c r="S606" s="30"/>
      <c r="T606" s="3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3"/>
      <c r="S607" s="30"/>
      <c r="T607" s="3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3"/>
      <c r="S608" s="30"/>
      <c r="T608" s="3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3"/>
      <c r="S609" s="30"/>
      <c r="T609" s="3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3"/>
      <c r="S610" s="30"/>
      <c r="T610" s="3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3"/>
      <c r="S611" s="30"/>
      <c r="T611" s="3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3"/>
      <c r="S612" s="30"/>
      <c r="T612" s="3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3"/>
      <c r="S613" s="30"/>
      <c r="T613" s="3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3"/>
      <c r="S614" s="30"/>
      <c r="T614" s="3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3"/>
      <c r="S615" s="30"/>
      <c r="T615" s="3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3"/>
      <c r="S616" s="30"/>
      <c r="T616" s="3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3"/>
      <c r="S617" s="30"/>
      <c r="T617" s="3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3"/>
      <c r="S618" s="30"/>
      <c r="T618" s="3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3"/>
      <c r="S619" s="30"/>
      <c r="T619" s="3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3"/>
      <c r="S620" s="30"/>
      <c r="T620" s="3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3"/>
      <c r="S621" s="30"/>
      <c r="T621" s="3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3"/>
      <c r="S622" s="30"/>
      <c r="T622" s="3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3"/>
      <c r="S623" s="30"/>
      <c r="T623" s="3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3"/>
      <c r="S624" s="30"/>
      <c r="T624" s="3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3"/>
      <c r="S625" s="30"/>
      <c r="T625" s="3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3"/>
      <c r="S626" s="30"/>
      <c r="T626" s="3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3"/>
      <c r="S627" s="30"/>
      <c r="T627" s="3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3"/>
      <c r="S628" s="30"/>
      <c r="T628" s="3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3"/>
      <c r="S629" s="30"/>
      <c r="T629" s="3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3"/>
      <c r="S630" s="30"/>
      <c r="T630" s="3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3"/>
      <c r="S631" s="30"/>
      <c r="T631" s="3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3"/>
      <c r="S632" s="30"/>
      <c r="T632" s="3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3"/>
      <c r="S633" s="30"/>
      <c r="T633" s="3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3"/>
      <c r="S634" s="30"/>
      <c r="T634" s="3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3"/>
      <c r="S635" s="30"/>
      <c r="T635" s="3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3"/>
      <c r="S636" s="30"/>
      <c r="T636" s="3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3"/>
      <c r="S637" s="30"/>
      <c r="T637" s="3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3"/>
      <c r="S638" s="30"/>
      <c r="T638" s="3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3"/>
      <c r="S639" s="30"/>
      <c r="T639" s="3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3"/>
      <c r="S640" s="30"/>
      <c r="T640" s="3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3"/>
      <c r="S641" s="30"/>
      <c r="T641" s="3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3"/>
      <c r="S642" s="30"/>
      <c r="T642" s="3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3"/>
      <c r="S643" s="30"/>
      <c r="T643" s="3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3"/>
      <c r="S644" s="30"/>
      <c r="T644" s="3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3"/>
      <c r="S645" s="30"/>
      <c r="T645" s="3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3"/>
      <c r="S646" s="30"/>
      <c r="T646" s="3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3"/>
      <c r="S647" s="30"/>
      <c r="T647" s="3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3"/>
      <c r="S648" s="30"/>
      <c r="T648" s="3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3"/>
      <c r="S649" s="30"/>
      <c r="T649" s="3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3"/>
      <c r="S650" s="30"/>
      <c r="T650" s="3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3"/>
      <c r="S651" s="30"/>
      <c r="T651" s="3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3"/>
      <c r="S652" s="30"/>
      <c r="T652" s="3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3"/>
      <c r="S653" s="30"/>
      <c r="T653" s="3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3"/>
      <c r="S654" s="30"/>
      <c r="T654" s="3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3"/>
      <c r="S655" s="30"/>
      <c r="T655" s="3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3"/>
      <c r="S656" s="30"/>
      <c r="T656" s="3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3"/>
      <c r="S657" s="30"/>
      <c r="T657" s="3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3"/>
      <c r="S658" s="30"/>
      <c r="T658" s="3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3"/>
      <c r="S659" s="30"/>
      <c r="T659" s="3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3"/>
      <c r="S660" s="30"/>
      <c r="T660" s="3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3"/>
      <c r="S661" s="30"/>
      <c r="T661" s="3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3"/>
      <c r="S662" s="30"/>
      <c r="T662" s="3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3"/>
      <c r="S663" s="30"/>
      <c r="T663" s="3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3"/>
      <c r="S664" s="30"/>
      <c r="T664" s="3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3"/>
      <c r="S665" s="30"/>
      <c r="T665" s="3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3"/>
      <c r="S666" s="30"/>
      <c r="T666" s="3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3"/>
      <c r="S667" s="30"/>
      <c r="T667" s="3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3"/>
      <c r="S668" s="30"/>
      <c r="T668" s="3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3"/>
      <c r="S669" s="30"/>
      <c r="T669" s="3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3"/>
      <c r="S670" s="30"/>
      <c r="T670" s="3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3"/>
      <c r="S671" s="30"/>
      <c r="T671" s="3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3"/>
      <c r="S672" s="30"/>
      <c r="T672" s="3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3"/>
      <c r="S673" s="30"/>
      <c r="T673" s="3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3"/>
      <c r="S674" s="30"/>
      <c r="T674" s="3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3"/>
      <c r="S675" s="30"/>
      <c r="T675" s="3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3"/>
      <c r="S676" s="30"/>
      <c r="T676" s="3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3"/>
      <c r="S677" s="30"/>
      <c r="T677" s="3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3"/>
      <c r="S678" s="30"/>
      <c r="T678" s="3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3"/>
      <c r="S679" s="30"/>
      <c r="T679" s="3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3"/>
      <c r="S680" s="30"/>
      <c r="T680" s="3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3"/>
      <c r="S681" s="30"/>
      <c r="T681" s="3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3"/>
      <c r="S682" s="30"/>
      <c r="T682" s="3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3"/>
      <c r="S683" s="30"/>
      <c r="T683" s="3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3"/>
      <c r="S684" s="30"/>
      <c r="T684" s="3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3"/>
      <c r="S685" s="30"/>
      <c r="T685" s="3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3"/>
      <c r="S686" s="30"/>
      <c r="T686" s="3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3"/>
      <c r="S687" s="30"/>
      <c r="T687" s="3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3"/>
      <c r="S688" s="30"/>
      <c r="T688" s="3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3"/>
      <c r="S689" s="30"/>
      <c r="T689" s="3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3"/>
      <c r="S690" s="30"/>
      <c r="T690" s="3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3"/>
      <c r="S691" s="30"/>
      <c r="T691" s="3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3"/>
      <c r="S692" s="30"/>
      <c r="T692" s="3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3"/>
      <c r="S693" s="30"/>
      <c r="T693" s="3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3"/>
      <c r="S694" s="30"/>
      <c r="T694" s="3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3"/>
      <c r="S695" s="30"/>
      <c r="T695" s="3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3"/>
      <c r="S696" s="30"/>
      <c r="T696" s="3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3"/>
      <c r="S697" s="30"/>
      <c r="T697" s="3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3"/>
      <c r="S698" s="30"/>
      <c r="T698" s="3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3"/>
      <c r="S699" s="30"/>
      <c r="T699" s="3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3"/>
      <c r="S700" s="30"/>
      <c r="T700" s="3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3"/>
      <c r="S701" s="30"/>
      <c r="T701" s="3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3"/>
      <c r="S702" s="30"/>
      <c r="T702" s="3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3"/>
      <c r="S703" s="30"/>
      <c r="T703" s="3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3"/>
      <c r="S704" s="30"/>
      <c r="T704" s="3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3"/>
      <c r="S705" s="30"/>
      <c r="T705" s="3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3"/>
      <c r="S706" s="30"/>
      <c r="T706" s="3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3"/>
      <c r="S707" s="30"/>
      <c r="T707" s="3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3"/>
      <c r="S708" s="30"/>
      <c r="T708" s="3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3"/>
      <c r="S709" s="30"/>
      <c r="T709" s="3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3"/>
      <c r="S710" s="30"/>
      <c r="T710" s="3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3"/>
      <c r="S711" s="30"/>
      <c r="T711" s="3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3"/>
      <c r="S712" s="30"/>
      <c r="T712" s="3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3"/>
      <c r="S713" s="30"/>
      <c r="T713" s="3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3"/>
      <c r="S714" s="30"/>
      <c r="T714" s="3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3"/>
      <c r="S715" s="30"/>
      <c r="T715" s="3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3"/>
      <c r="S716" s="30"/>
      <c r="T716" s="3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3"/>
      <c r="S717" s="30"/>
      <c r="T717" s="3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3"/>
      <c r="S718" s="30"/>
      <c r="T718" s="3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3"/>
      <c r="S719" s="30"/>
      <c r="T719" s="3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3"/>
      <c r="S720" s="30"/>
      <c r="T720" s="3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3"/>
      <c r="S721" s="30"/>
      <c r="T721" s="3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3"/>
      <c r="S722" s="30"/>
      <c r="T722" s="3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3"/>
      <c r="S723" s="30"/>
      <c r="T723" s="3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3"/>
      <c r="S724" s="30"/>
      <c r="T724" s="3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3"/>
      <c r="S725" s="30"/>
      <c r="T725" s="3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3"/>
      <c r="S726" s="30"/>
      <c r="T726" s="3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3"/>
      <c r="S727" s="30"/>
      <c r="T727" s="3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3"/>
      <c r="S728" s="30"/>
      <c r="T728" s="3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3"/>
      <c r="S729" s="30"/>
      <c r="T729" s="3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3"/>
      <c r="S730" s="30"/>
      <c r="T730" s="3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3"/>
      <c r="S731" s="30"/>
      <c r="T731" s="3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3"/>
      <c r="S732" s="30"/>
      <c r="T732" s="3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3"/>
      <c r="S733" s="30"/>
      <c r="T733" s="3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3"/>
      <c r="S734" s="30"/>
      <c r="T734" s="3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3"/>
      <c r="S735" s="30"/>
      <c r="T735" s="3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3"/>
      <c r="S736" s="30"/>
      <c r="T736" s="3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3"/>
      <c r="S737" s="30"/>
      <c r="T737" s="3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3"/>
      <c r="S738" s="30"/>
      <c r="T738" s="3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3"/>
      <c r="S739" s="30"/>
      <c r="T739" s="3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3"/>
      <c r="S740" s="30"/>
      <c r="T740" s="3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3"/>
      <c r="S741" s="30"/>
      <c r="T741" s="3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3"/>
      <c r="S742" s="30"/>
      <c r="T742" s="3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3"/>
      <c r="S743" s="30"/>
      <c r="T743" s="3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3"/>
      <c r="S744" s="30"/>
      <c r="T744" s="3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3"/>
      <c r="S745" s="30"/>
      <c r="T745" s="3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3"/>
      <c r="S746" s="30"/>
      <c r="T746" s="3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3"/>
      <c r="S747" s="30"/>
      <c r="T747" s="3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3"/>
      <c r="S748" s="30"/>
      <c r="T748" s="3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3"/>
      <c r="S749" s="30"/>
      <c r="T749" s="3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3"/>
      <c r="S750" s="30"/>
      <c r="T750" s="3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3"/>
      <c r="S751" s="30"/>
      <c r="T751" s="3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3"/>
      <c r="S752" s="30"/>
      <c r="T752" s="3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3"/>
      <c r="S753" s="30"/>
      <c r="T753" s="3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3"/>
      <c r="S754" s="30"/>
      <c r="T754" s="3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3"/>
      <c r="S755" s="30"/>
      <c r="T755" s="3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3"/>
      <c r="S756" s="30"/>
      <c r="T756" s="3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3"/>
      <c r="S757" s="30"/>
      <c r="T757" s="3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3"/>
      <c r="S758" s="30"/>
      <c r="T758" s="3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3"/>
      <c r="S759" s="30"/>
      <c r="T759" s="3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3"/>
      <c r="S760" s="30"/>
      <c r="T760" s="3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3"/>
      <c r="S761" s="30"/>
      <c r="T761" s="3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3"/>
      <c r="S762" s="30"/>
      <c r="T762" s="3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3"/>
      <c r="S763" s="30"/>
      <c r="T763" s="3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3"/>
      <c r="S764" s="30"/>
      <c r="T764" s="3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3"/>
      <c r="S765" s="30"/>
      <c r="T765" s="3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3"/>
      <c r="S766" s="30"/>
      <c r="T766" s="3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3"/>
      <c r="S767" s="30"/>
      <c r="T767" s="3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3"/>
      <c r="S768" s="30"/>
      <c r="T768" s="3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3"/>
      <c r="S769" s="30"/>
      <c r="T769" s="3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3"/>
      <c r="S770" s="30"/>
      <c r="T770" s="3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3"/>
      <c r="S771" s="30"/>
      <c r="T771" s="3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3"/>
      <c r="S772" s="30"/>
      <c r="T772" s="3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3"/>
      <c r="S773" s="30"/>
      <c r="T773" s="3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3"/>
      <c r="S774" s="30"/>
      <c r="T774" s="3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3"/>
      <c r="S775" s="30"/>
      <c r="T775" s="3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3"/>
      <c r="S776" s="30"/>
      <c r="T776" s="3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3"/>
      <c r="S777" s="30"/>
      <c r="T777" s="3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3"/>
      <c r="S778" s="30"/>
      <c r="T778" s="3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3"/>
      <c r="S779" s="30"/>
      <c r="T779" s="3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3"/>
      <c r="S780" s="30"/>
      <c r="T780" s="3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3"/>
      <c r="S781" s="30"/>
      <c r="T781" s="3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3"/>
      <c r="S782" s="30"/>
      <c r="T782" s="3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3"/>
      <c r="S783" s="30"/>
      <c r="T783" s="3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3"/>
      <c r="S784" s="30"/>
      <c r="T784" s="3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3"/>
      <c r="S785" s="30"/>
      <c r="T785" s="3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3"/>
      <c r="S786" s="30"/>
      <c r="T786" s="3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3"/>
      <c r="S787" s="30"/>
      <c r="T787" s="3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3"/>
      <c r="S788" s="30"/>
      <c r="T788" s="3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3"/>
      <c r="S789" s="30"/>
      <c r="T789" s="3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3"/>
      <c r="S790" s="30"/>
      <c r="T790" s="3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3"/>
      <c r="S791" s="30"/>
      <c r="T791" s="3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3"/>
      <c r="S792" s="30"/>
      <c r="T792" s="3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3"/>
      <c r="S793" s="30"/>
      <c r="T793" s="3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3"/>
      <c r="S794" s="30"/>
      <c r="T794" s="3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3"/>
      <c r="S795" s="30"/>
      <c r="T795" s="3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3"/>
      <c r="S796" s="30"/>
      <c r="T796" s="3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3"/>
      <c r="S797" s="30"/>
      <c r="T797" s="3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3"/>
      <c r="S798" s="30"/>
      <c r="T798" s="3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3"/>
      <c r="S799" s="30"/>
      <c r="T799" s="3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3"/>
      <c r="S800" s="30"/>
      <c r="T800" s="3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3"/>
      <c r="S801" s="30"/>
      <c r="T801" s="3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3"/>
      <c r="S802" s="30"/>
      <c r="T802" s="3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3"/>
      <c r="S803" s="30"/>
      <c r="T803" s="3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3"/>
      <c r="S804" s="30"/>
      <c r="T804" s="3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3"/>
      <c r="S805" s="30"/>
      <c r="T805" s="3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3"/>
      <c r="S806" s="30"/>
      <c r="T806" s="3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3"/>
      <c r="S807" s="30"/>
      <c r="T807" s="3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3"/>
      <c r="S808" s="30"/>
      <c r="T808" s="3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3"/>
      <c r="S809" s="30"/>
      <c r="T809" s="3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3"/>
      <c r="S810" s="30"/>
      <c r="T810" s="3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3"/>
      <c r="S811" s="30"/>
      <c r="T811" s="3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3"/>
      <c r="S812" s="30"/>
      <c r="T812" s="3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3"/>
      <c r="S813" s="30"/>
      <c r="T813" s="3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3"/>
      <c r="S814" s="30"/>
      <c r="T814" s="3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3"/>
      <c r="S815" s="30"/>
      <c r="T815" s="3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3"/>
      <c r="S816" s="30"/>
      <c r="T816" s="3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3"/>
      <c r="S817" s="30"/>
      <c r="T817" s="3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3"/>
      <c r="S818" s="30"/>
      <c r="T818" s="3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3"/>
      <c r="S819" s="30"/>
      <c r="T819" s="3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3"/>
      <c r="S820" s="30"/>
      <c r="T820" s="3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3"/>
      <c r="S821" s="30"/>
      <c r="T821" s="3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3"/>
      <c r="S822" s="30"/>
      <c r="T822" s="3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3"/>
      <c r="S823" s="30"/>
      <c r="T823" s="3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3"/>
      <c r="S824" s="30"/>
      <c r="T824" s="3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3"/>
      <c r="S825" s="30"/>
      <c r="T825" s="3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3"/>
      <c r="S826" s="30"/>
      <c r="T826" s="3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3"/>
      <c r="S827" s="30"/>
      <c r="T827" s="3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3"/>
      <c r="S828" s="30"/>
      <c r="T828" s="3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3"/>
      <c r="S829" s="30"/>
      <c r="T829" s="3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3"/>
      <c r="S830" s="30"/>
      <c r="T830" s="3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3"/>
      <c r="S831" s="30"/>
      <c r="T831" s="3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3"/>
      <c r="S832" s="30"/>
      <c r="T832" s="3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3"/>
      <c r="S833" s="30"/>
      <c r="T833" s="3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3"/>
      <c r="S834" s="30"/>
      <c r="T834" s="3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3"/>
      <c r="S835" s="30"/>
      <c r="T835" s="3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3"/>
      <c r="S836" s="30"/>
      <c r="T836" s="3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3"/>
      <c r="S837" s="30"/>
      <c r="T837" s="3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3"/>
      <c r="S838" s="30"/>
      <c r="T838" s="3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3"/>
      <c r="S839" s="30"/>
      <c r="T839" s="3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3"/>
      <c r="S840" s="30"/>
      <c r="T840" s="3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3"/>
      <c r="S841" s="30"/>
      <c r="T841" s="3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3"/>
      <c r="S842" s="30"/>
      <c r="T842" s="3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3"/>
      <c r="S843" s="30"/>
      <c r="T843" s="3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3"/>
      <c r="S844" s="30"/>
      <c r="T844" s="3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3"/>
      <c r="S845" s="30"/>
      <c r="T845" s="3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3"/>
      <c r="S846" s="30"/>
      <c r="T846" s="3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3"/>
      <c r="S847" s="30"/>
      <c r="T847" s="3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3"/>
      <c r="S848" s="30"/>
      <c r="T848" s="3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3"/>
      <c r="S849" s="30"/>
      <c r="T849" s="3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3"/>
      <c r="S850" s="30"/>
      <c r="T850" s="3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3"/>
      <c r="S851" s="30"/>
      <c r="T851" s="3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3"/>
      <c r="S852" s="30"/>
      <c r="T852" s="3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3"/>
      <c r="S853" s="30"/>
      <c r="T853" s="3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3"/>
      <c r="S854" s="30"/>
      <c r="T854" s="3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3"/>
      <c r="S855" s="30"/>
      <c r="T855" s="3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3"/>
      <c r="S856" s="30"/>
      <c r="T856" s="3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3"/>
      <c r="S857" s="30"/>
      <c r="T857" s="3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3"/>
      <c r="S858" s="30"/>
      <c r="T858" s="3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3"/>
      <c r="S859" s="30"/>
      <c r="T859" s="3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3"/>
      <c r="S860" s="30"/>
      <c r="T860" s="3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3"/>
      <c r="S861" s="30"/>
      <c r="T861" s="3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3"/>
      <c r="S862" s="30"/>
      <c r="T862" s="3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3"/>
      <c r="S863" s="30"/>
      <c r="T863" s="3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3"/>
      <c r="S864" s="30"/>
      <c r="T864" s="3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3"/>
      <c r="S865" s="30"/>
      <c r="T865" s="3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3"/>
      <c r="S866" s="30"/>
      <c r="T866" s="3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3"/>
      <c r="S867" s="30"/>
      <c r="T867" s="3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3"/>
      <c r="S868" s="30"/>
      <c r="T868" s="3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3"/>
      <c r="S869" s="30"/>
      <c r="T869" s="3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3"/>
      <c r="S870" s="30"/>
      <c r="T870" s="3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3"/>
      <c r="S871" s="30"/>
      <c r="T871" s="3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3"/>
      <c r="S872" s="30"/>
      <c r="T872" s="3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3"/>
      <c r="S873" s="30"/>
      <c r="T873" s="3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3"/>
      <c r="S874" s="30"/>
      <c r="T874" s="3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3"/>
      <c r="S875" s="30"/>
      <c r="T875" s="3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3"/>
      <c r="S876" s="30"/>
      <c r="T876" s="3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3"/>
      <c r="S877" s="30"/>
      <c r="T877" s="3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3"/>
      <c r="S878" s="30"/>
      <c r="T878" s="3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3"/>
      <c r="S879" s="30"/>
      <c r="T879" s="3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3"/>
      <c r="S880" s="30"/>
      <c r="T880" s="3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3"/>
      <c r="S881" s="30"/>
      <c r="T881" s="3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3"/>
      <c r="S882" s="30"/>
      <c r="T882" s="3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3"/>
      <c r="S883" s="30"/>
      <c r="T883" s="3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3"/>
      <c r="S884" s="30"/>
      <c r="T884" s="3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3"/>
      <c r="S885" s="30"/>
      <c r="T885" s="3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3"/>
      <c r="S886" s="30"/>
      <c r="T886" s="3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3"/>
      <c r="S887" s="30"/>
      <c r="T887" s="3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3"/>
      <c r="S888" s="30"/>
      <c r="T888" s="3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3"/>
      <c r="S889" s="30"/>
      <c r="T889" s="3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3"/>
      <c r="S890" s="30"/>
      <c r="T890" s="3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3"/>
      <c r="S891" s="30"/>
      <c r="T891" s="3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3"/>
      <c r="S892" s="30"/>
      <c r="T892" s="3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3"/>
      <c r="S893" s="30"/>
      <c r="T893" s="3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3"/>
      <c r="S894" s="30"/>
      <c r="T894" s="3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3"/>
      <c r="S895" s="30"/>
      <c r="T895" s="3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3"/>
      <c r="S896" s="30"/>
      <c r="T896" s="3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3"/>
      <c r="S897" s="30"/>
      <c r="T897" s="3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3"/>
      <c r="S898" s="30"/>
      <c r="T898" s="3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3"/>
      <c r="S899" s="30"/>
      <c r="T899" s="3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3"/>
      <c r="S900" s="30"/>
      <c r="T900" s="3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3"/>
      <c r="S901" s="30"/>
      <c r="T901" s="3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3"/>
      <c r="S902" s="30"/>
      <c r="T902" s="3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3"/>
      <c r="S903" s="30"/>
      <c r="T903" s="3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3"/>
      <c r="S904" s="30"/>
      <c r="T904" s="3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3"/>
      <c r="S905" s="30"/>
      <c r="T905" s="3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3"/>
      <c r="S906" s="30"/>
      <c r="T906" s="3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3"/>
      <c r="S907" s="30"/>
      <c r="T907" s="3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3"/>
      <c r="S908" s="30"/>
      <c r="T908" s="3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3"/>
      <c r="S909" s="30"/>
      <c r="T909" s="3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3"/>
      <c r="S910" s="30"/>
      <c r="T910" s="3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3"/>
      <c r="S911" s="30"/>
      <c r="T911" s="3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3"/>
      <c r="S912" s="30"/>
      <c r="T912" s="3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3"/>
      <c r="S913" s="30"/>
      <c r="T913" s="3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3"/>
      <c r="S914" s="30"/>
      <c r="T914" s="3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3"/>
      <c r="S915" s="30"/>
      <c r="T915" s="3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3"/>
      <c r="S916" s="30"/>
      <c r="T916" s="3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3"/>
      <c r="S917" s="30"/>
      <c r="T917" s="3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3"/>
      <c r="S918" s="30"/>
      <c r="T918" s="3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3"/>
      <c r="S919" s="30"/>
      <c r="T919" s="3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3"/>
      <c r="S920" s="30"/>
      <c r="T920" s="3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3"/>
      <c r="S921" s="30"/>
      <c r="T921" s="3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3"/>
      <c r="S922" s="30"/>
      <c r="T922" s="3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3"/>
      <c r="S923" s="30"/>
      <c r="T923" s="3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3"/>
      <c r="S924" s="30"/>
      <c r="T924" s="3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3"/>
      <c r="S925" s="30"/>
      <c r="T925" s="3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3"/>
      <c r="S926" s="30"/>
      <c r="T926" s="3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3"/>
      <c r="S927" s="30"/>
      <c r="T927" s="3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3"/>
      <c r="S928" s="30"/>
      <c r="T928" s="3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3"/>
      <c r="S929" s="30"/>
      <c r="T929" s="3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3"/>
      <c r="S930" s="30"/>
      <c r="T930" s="3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3"/>
      <c r="S931" s="30"/>
      <c r="T931" s="3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3"/>
      <c r="S932" s="30"/>
      <c r="T932" s="3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3"/>
      <c r="S933" s="30"/>
      <c r="T933" s="3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3"/>
      <c r="S934" s="30"/>
      <c r="T934" s="3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3"/>
      <c r="S935" s="30"/>
      <c r="T935" s="3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3"/>
      <c r="S936" s="30"/>
      <c r="T936" s="3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3"/>
      <c r="S937" s="30"/>
      <c r="T937" s="3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3"/>
      <c r="S938" s="30"/>
      <c r="T938" s="3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3"/>
      <c r="S939" s="30"/>
      <c r="T939" s="3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3"/>
      <c r="S940" s="30"/>
      <c r="T940" s="3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3"/>
      <c r="S941" s="30"/>
      <c r="T941" s="3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3"/>
      <c r="S942" s="30"/>
      <c r="T942" s="3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3"/>
      <c r="S943" s="30"/>
      <c r="T943" s="3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3"/>
      <c r="S944" s="30"/>
      <c r="T944" s="3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3"/>
      <c r="S945" s="30"/>
      <c r="T945" s="3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3"/>
      <c r="S946" s="30"/>
      <c r="T946" s="3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3"/>
      <c r="S947" s="30"/>
      <c r="T947" s="3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3"/>
      <c r="S948" s="30"/>
      <c r="T948" s="3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3"/>
      <c r="S949" s="30"/>
      <c r="T949" s="3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3"/>
      <c r="S950" s="30"/>
      <c r="T950" s="3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3"/>
      <c r="S951" s="30"/>
      <c r="T951" s="3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3"/>
      <c r="S952" s="30"/>
      <c r="T952" s="3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3"/>
      <c r="S953" s="30"/>
      <c r="T953" s="3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3"/>
      <c r="S954" s="30"/>
      <c r="T954" s="3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3"/>
      <c r="S955" s="30"/>
      <c r="T955" s="3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3"/>
      <c r="S956" s="30"/>
      <c r="T956" s="3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3"/>
      <c r="S957" s="30"/>
      <c r="T957" s="3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3"/>
      <c r="S958" s="30"/>
      <c r="T958" s="3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3"/>
      <c r="S959" s="30"/>
      <c r="T959" s="3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3"/>
      <c r="S960" s="30"/>
      <c r="T960" s="3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3"/>
      <c r="S961" s="30"/>
      <c r="T961" s="3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3"/>
      <c r="S962" s="30"/>
      <c r="T962" s="3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3"/>
      <c r="S963" s="30"/>
      <c r="T963" s="3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3"/>
      <c r="S964" s="30"/>
      <c r="T964" s="3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3"/>
      <c r="S965" s="30"/>
      <c r="T965" s="3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3"/>
      <c r="S966" s="30"/>
      <c r="T966" s="3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3"/>
      <c r="S967" s="30"/>
      <c r="T967" s="3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3"/>
      <c r="S968" s="30"/>
      <c r="T968" s="3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3"/>
      <c r="S969" s="30"/>
      <c r="T969" s="3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3"/>
      <c r="S970" s="30"/>
      <c r="T970" s="3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3"/>
      <c r="S971" s="30"/>
      <c r="T971" s="3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3"/>
      <c r="S972" s="30"/>
      <c r="T972" s="3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3"/>
      <c r="S973" s="30"/>
      <c r="T973" s="3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3"/>
      <c r="S974" s="30"/>
      <c r="T974" s="3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3"/>
      <c r="S975" s="30"/>
      <c r="T975" s="3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3"/>
      <c r="S976" s="30"/>
      <c r="T976" s="3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3"/>
      <c r="S977" s="30"/>
      <c r="T977" s="3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3"/>
      <c r="S978" s="30"/>
      <c r="T978" s="3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3"/>
      <c r="S979" s="30"/>
      <c r="T979" s="3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3"/>
      <c r="S980" s="30"/>
      <c r="T980" s="3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3"/>
      <c r="S981" s="30"/>
      <c r="T981" s="3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3"/>
      <c r="S982" s="30"/>
      <c r="T982" s="3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3"/>
      <c r="S983" s="30"/>
      <c r="T983" s="3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3"/>
      <c r="S984" s="30"/>
      <c r="T984" s="3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3"/>
      <c r="S985" s="30"/>
      <c r="T985" s="3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3"/>
      <c r="S986" s="30"/>
      <c r="T986" s="3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3"/>
      <c r="S987" s="30"/>
      <c r="T987" s="3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3"/>
      <c r="S988" s="30"/>
      <c r="T988" s="3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3"/>
      <c r="S989" s="30"/>
      <c r="T989" s="3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3"/>
      <c r="S990" s="30"/>
      <c r="T990" s="3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3"/>
      <c r="S991" s="30"/>
      <c r="T991" s="3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3"/>
      <c r="S992" s="30"/>
      <c r="T992" s="3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3"/>
      <c r="S993" s="30"/>
      <c r="T993" s="3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3"/>
      <c r="S994" s="30"/>
      <c r="T994" s="3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3"/>
      <c r="S995" s="30"/>
      <c r="T995" s="3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3"/>
      <c r="S996" s="30"/>
      <c r="T996" s="3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3"/>
      <c r="S997" s="30"/>
      <c r="T997" s="3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3"/>
      <c r="S998" s="30"/>
      <c r="T998" s="3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3"/>
      <c r="S999" s="30"/>
      <c r="T999" s="3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3"/>
      <c r="S1000" s="30"/>
      <c r="T1000" s="34"/>
      <c r="U1000" s="34"/>
      <c r="V1000" s="34"/>
      <c r="W1000" s="34"/>
      <c r="X1000" s="34"/>
      <c r="Y1000" s="34"/>
      <c r="Z1000" s="34"/>
    </row>
  </sheetData>
  <mergeCells count="10">
    <mergeCell ref="A5:A6"/>
    <mergeCell ref="B5:D6"/>
    <mergeCell ref="E5:E6"/>
    <mergeCell ref="F5:F6"/>
    <mergeCell ref="H5:I5"/>
    <mergeCell ref="J5:K5"/>
    <mergeCell ref="O5:Q5"/>
    <mergeCell ref="J10:K10"/>
    <mergeCell ref="H4:I4"/>
    <mergeCell ref="J4:K4"/>
  </mergeCells>
  <pageMargins left="0.70866141732283472" right="0.70866141732283472" top="1.1417322834645669" bottom="1.1417322834645669" header="0" footer="0"/>
  <pageSetup paperSize="9" orientation="landscape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V1000"/>
  <sheetViews>
    <sheetView zoomScale="80" zoomScaleNormal="80" workbookViewId="0">
      <selection activeCell="B12" sqref="B12"/>
    </sheetView>
  </sheetViews>
  <sheetFormatPr defaultColWidth="14.42578125" defaultRowHeight="15" customHeight="1" x14ac:dyDescent="0.25"/>
  <cols>
    <col min="1" max="1" width="1.5703125" customWidth="1"/>
    <col min="2" max="2" width="18.140625" customWidth="1"/>
    <col min="3" max="3" width="7.7109375" customWidth="1"/>
    <col min="4" max="4" width="8.85546875" customWidth="1"/>
    <col min="5" max="5" width="8.42578125" customWidth="1"/>
    <col min="6" max="6" width="9.28515625" customWidth="1"/>
    <col min="7" max="7" width="8.42578125" customWidth="1"/>
    <col min="8" max="8" width="7.28515625" customWidth="1"/>
    <col min="9" max="9" width="8.28515625" customWidth="1"/>
    <col min="10" max="10" width="8.5703125" customWidth="1"/>
    <col min="11" max="11" width="8.140625" customWidth="1"/>
    <col min="12" max="13" width="9" customWidth="1"/>
    <col min="14" max="14" width="9.42578125" customWidth="1"/>
    <col min="15" max="15" width="9.28515625" customWidth="1"/>
    <col min="16" max="16" width="7.7109375" customWidth="1"/>
    <col min="17" max="17" width="10.140625" customWidth="1"/>
    <col min="18" max="18" width="8.5703125" customWidth="1"/>
    <col min="19" max="19" width="8.85546875" customWidth="1"/>
    <col min="20" max="20" width="9.42578125" customWidth="1"/>
    <col min="21" max="21" width="6.85546875" customWidth="1"/>
    <col min="22" max="22" width="8.85546875" customWidth="1"/>
    <col min="23" max="24" width="8.42578125" customWidth="1"/>
    <col min="25" max="25" width="8" customWidth="1"/>
    <col min="26" max="26" width="9.42578125" customWidth="1"/>
    <col min="27" max="27" width="10.5703125" customWidth="1"/>
    <col min="28" max="28" width="8.140625" customWidth="1"/>
    <col min="29" max="29" width="20.85546875" customWidth="1"/>
    <col min="30" max="48" width="8.85546875" customWidth="1"/>
  </cols>
  <sheetData>
    <row r="1" spans="1:48" x14ac:dyDescent="0.25">
      <c r="A1" s="30"/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89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</row>
    <row r="2" spans="1:48" ht="23.25" x14ac:dyDescent="0.35">
      <c r="A2" s="30"/>
      <c r="B2" s="30"/>
      <c r="C2" s="117" t="s">
        <v>193</v>
      </c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89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x14ac:dyDescent="0.25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8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</row>
    <row r="4" spans="1:48" ht="42" customHeight="1" x14ac:dyDescent="0.25">
      <c r="A4" s="30"/>
      <c r="B4" s="36" t="s">
        <v>65</v>
      </c>
      <c r="C4" s="36" t="s">
        <v>4</v>
      </c>
      <c r="D4" s="36" t="s">
        <v>36</v>
      </c>
      <c r="E4" s="36" t="s">
        <v>87</v>
      </c>
      <c r="F4" s="36" t="s">
        <v>87</v>
      </c>
      <c r="G4" s="140" t="s">
        <v>36</v>
      </c>
      <c r="H4" s="142"/>
      <c r="I4" s="36" t="s">
        <v>36</v>
      </c>
      <c r="J4" s="36" t="s">
        <v>87</v>
      </c>
      <c r="K4" s="140" t="s">
        <v>36</v>
      </c>
      <c r="L4" s="134"/>
      <c r="M4" s="142"/>
      <c r="N4" s="140" t="s">
        <v>4</v>
      </c>
      <c r="O4" s="134"/>
      <c r="P4" s="142"/>
      <c r="Q4" s="48" t="s">
        <v>87</v>
      </c>
      <c r="R4" s="162" t="s">
        <v>87</v>
      </c>
      <c r="S4" s="134"/>
      <c r="T4" s="142"/>
      <c r="U4" s="160" t="s">
        <v>4</v>
      </c>
      <c r="V4" s="134"/>
      <c r="W4" s="142"/>
      <c r="X4" s="48" t="s">
        <v>4</v>
      </c>
      <c r="Y4" s="48" t="s">
        <v>36</v>
      </c>
      <c r="Z4" s="48" t="s">
        <v>87</v>
      </c>
      <c r="AA4" s="90"/>
      <c r="AB4" s="58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</row>
    <row r="5" spans="1:48" ht="51.75" customHeight="1" x14ac:dyDescent="0.25">
      <c r="A5" s="30"/>
      <c r="B5" s="163" t="s">
        <v>67</v>
      </c>
      <c r="C5" s="164" t="s">
        <v>77</v>
      </c>
      <c r="D5" s="147"/>
      <c r="E5" s="148"/>
      <c r="F5" s="91" t="s">
        <v>88</v>
      </c>
      <c r="G5" s="161" t="s">
        <v>68</v>
      </c>
      <c r="H5" s="142"/>
      <c r="I5" s="91" t="s">
        <v>89</v>
      </c>
      <c r="J5" s="91" t="s">
        <v>90</v>
      </c>
      <c r="K5" s="161" t="s">
        <v>91</v>
      </c>
      <c r="L5" s="134"/>
      <c r="M5" s="142"/>
      <c r="N5" s="161" t="s">
        <v>92</v>
      </c>
      <c r="O5" s="134"/>
      <c r="P5" s="142"/>
      <c r="Q5" s="91" t="s">
        <v>93</v>
      </c>
      <c r="R5" s="161" t="s">
        <v>94</v>
      </c>
      <c r="S5" s="134"/>
      <c r="T5" s="142"/>
      <c r="U5" s="161" t="s">
        <v>95</v>
      </c>
      <c r="V5" s="134"/>
      <c r="W5" s="142"/>
      <c r="X5" s="164" t="s">
        <v>96</v>
      </c>
      <c r="Y5" s="147"/>
      <c r="Z5" s="148"/>
      <c r="AA5" s="158" t="s">
        <v>71</v>
      </c>
      <c r="AB5" s="159" t="s">
        <v>72</v>
      </c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8" ht="51" customHeight="1" x14ac:dyDescent="0.25">
      <c r="A6" s="30"/>
      <c r="B6" s="129"/>
      <c r="C6" s="149"/>
      <c r="D6" s="150"/>
      <c r="E6" s="144"/>
      <c r="F6" s="91" t="s">
        <v>97</v>
      </c>
      <c r="G6" s="91" t="s">
        <v>98</v>
      </c>
      <c r="H6" s="92" t="s">
        <v>99</v>
      </c>
      <c r="I6" s="91"/>
      <c r="J6" s="91"/>
      <c r="K6" s="93" t="s">
        <v>100</v>
      </c>
      <c r="L6" s="93" t="s">
        <v>101</v>
      </c>
      <c r="M6" s="93" t="s">
        <v>102</v>
      </c>
      <c r="N6" s="93" t="s">
        <v>103</v>
      </c>
      <c r="O6" s="93" t="s">
        <v>104</v>
      </c>
      <c r="P6" s="93" t="s">
        <v>105</v>
      </c>
      <c r="Q6" s="93" t="s">
        <v>106</v>
      </c>
      <c r="R6" s="93" t="s">
        <v>107</v>
      </c>
      <c r="S6" s="93" t="s">
        <v>108</v>
      </c>
      <c r="T6" s="93" t="s">
        <v>109</v>
      </c>
      <c r="U6" s="93" t="s">
        <v>110</v>
      </c>
      <c r="V6" s="93" t="s">
        <v>111</v>
      </c>
      <c r="W6" s="93" t="s">
        <v>112</v>
      </c>
      <c r="X6" s="149"/>
      <c r="Y6" s="150"/>
      <c r="Z6" s="144"/>
      <c r="AA6" s="129"/>
      <c r="AB6" s="129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48" ht="15.75" customHeight="1" x14ac:dyDescent="0.25">
      <c r="A7" s="30"/>
      <c r="B7" s="94"/>
      <c r="C7" s="95">
        <v>30</v>
      </c>
      <c r="D7" s="95">
        <v>30</v>
      </c>
      <c r="E7" s="95">
        <v>30</v>
      </c>
      <c r="F7" s="94">
        <v>5</v>
      </c>
      <c r="G7" s="94">
        <v>5</v>
      </c>
      <c r="H7" s="94">
        <v>5</v>
      </c>
      <c r="I7" s="94">
        <v>5</v>
      </c>
      <c r="J7" s="94">
        <v>5</v>
      </c>
      <c r="K7" s="94">
        <v>5</v>
      </c>
      <c r="L7" s="94">
        <v>5</v>
      </c>
      <c r="M7" s="94">
        <v>5</v>
      </c>
      <c r="N7" s="94">
        <v>5</v>
      </c>
      <c r="O7" s="94">
        <v>5</v>
      </c>
      <c r="P7" s="94">
        <v>5</v>
      </c>
      <c r="Q7" s="94">
        <v>5</v>
      </c>
      <c r="R7" s="94">
        <v>5</v>
      </c>
      <c r="S7" s="94">
        <v>5</v>
      </c>
      <c r="T7" s="94">
        <v>5</v>
      </c>
      <c r="U7" s="94">
        <v>5</v>
      </c>
      <c r="V7" s="94">
        <v>5</v>
      </c>
      <c r="W7" s="94">
        <v>5</v>
      </c>
      <c r="X7" s="94">
        <v>20</v>
      </c>
      <c r="Y7" s="94">
        <v>20</v>
      </c>
      <c r="Z7" s="94">
        <v>20</v>
      </c>
      <c r="AA7" s="96">
        <v>120</v>
      </c>
      <c r="AB7" s="97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1:48" ht="15.75" customHeight="1" x14ac:dyDescent="0.25">
      <c r="A8" s="30"/>
      <c r="B8" s="98" t="s">
        <v>56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55"/>
      <c r="P8" s="45"/>
      <c r="Q8" s="45"/>
      <c r="R8" s="45"/>
      <c r="S8" s="45"/>
      <c r="T8" s="45"/>
      <c r="U8" s="45"/>
      <c r="V8" s="45"/>
      <c r="W8" s="45"/>
      <c r="X8" s="82"/>
      <c r="Y8" s="45"/>
      <c r="Z8" s="45"/>
      <c r="AA8" s="99"/>
      <c r="AB8" s="55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</row>
    <row r="9" spans="1:48" ht="15.75" customHeight="1" x14ac:dyDescent="0.25">
      <c r="A9" s="30"/>
      <c r="B9" s="108" t="s">
        <v>150</v>
      </c>
      <c r="C9" s="48">
        <v>30</v>
      </c>
      <c r="D9" s="48">
        <v>30</v>
      </c>
      <c r="E9" s="48">
        <v>30</v>
      </c>
      <c r="F9" s="48">
        <v>5</v>
      </c>
      <c r="G9" s="48">
        <v>5</v>
      </c>
      <c r="H9" s="48">
        <v>5</v>
      </c>
      <c r="I9" s="48">
        <v>4</v>
      </c>
      <c r="J9" s="48">
        <v>5</v>
      </c>
      <c r="K9" s="48">
        <v>5</v>
      </c>
      <c r="L9" s="48">
        <v>4</v>
      </c>
      <c r="M9" s="48">
        <v>4</v>
      </c>
      <c r="N9" s="48">
        <v>5</v>
      </c>
      <c r="O9" s="100">
        <v>5</v>
      </c>
      <c r="P9" s="48">
        <v>5</v>
      </c>
      <c r="Q9" s="48">
        <v>5</v>
      </c>
      <c r="R9" s="48">
        <v>5</v>
      </c>
      <c r="S9" s="48">
        <v>5</v>
      </c>
      <c r="T9" s="48">
        <v>5</v>
      </c>
      <c r="U9" s="48">
        <v>5</v>
      </c>
      <c r="V9" s="48">
        <v>5</v>
      </c>
      <c r="W9" s="48">
        <v>5</v>
      </c>
      <c r="X9" s="101"/>
      <c r="Y9" s="48"/>
      <c r="Z9" s="48"/>
      <c r="AA9" s="99">
        <f t="shared" ref="AA9:AA10" si="0">(C9+D9+E9)/3+F9+G9+H9+I9+J9+K9+L9+M9+N9+O9+P9+Q9+R9+S9+T9+U9+V9+W9-(X9+Y9+Z9)/3</f>
        <v>117</v>
      </c>
      <c r="AB9" s="102">
        <v>1</v>
      </c>
      <c r="AC9" s="28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</row>
    <row r="10" spans="1:48" ht="15.75" customHeight="1" x14ac:dyDescent="0.25">
      <c r="A10" s="30"/>
      <c r="B10" s="108" t="s">
        <v>194</v>
      </c>
      <c r="C10" s="48">
        <v>26</v>
      </c>
      <c r="D10" s="48">
        <v>25</v>
      </c>
      <c r="E10" s="48">
        <v>26</v>
      </c>
      <c r="F10" s="48">
        <v>3</v>
      </c>
      <c r="G10" s="48">
        <v>3</v>
      </c>
      <c r="H10" s="48">
        <v>3</v>
      </c>
      <c r="I10" s="48">
        <v>3</v>
      </c>
      <c r="J10" s="48">
        <v>2</v>
      </c>
      <c r="K10" s="48">
        <v>2</v>
      </c>
      <c r="L10" s="48">
        <v>2</v>
      </c>
      <c r="M10" s="48">
        <v>3</v>
      </c>
      <c r="N10" s="48">
        <v>3</v>
      </c>
      <c r="O10" s="100">
        <v>3</v>
      </c>
      <c r="P10" s="48">
        <v>2</v>
      </c>
      <c r="Q10" s="48">
        <v>1</v>
      </c>
      <c r="R10" s="48">
        <v>3</v>
      </c>
      <c r="S10" s="48">
        <v>3</v>
      </c>
      <c r="T10" s="48">
        <v>3</v>
      </c>
      <c r="U10" s="48">
        <v>2</v>
      </c>
      <c r="V10" s="48">
        <v>3</v>
      </c>
      <c r="W10" s="48">
        <v>2</v>
      </c>
      <c r="X10" s="101"/>
      <c r="Y10" s="48"/>
      <c r="Z10" s="48"/>
      <c r="AA10" s="99">
        <f t="shared" si="0"/>
        <v>71.666666666666671</v>
      </c>
      <c r="AB10" s="103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</row>
    <row r="11" spans="1:48" ht="15.75" customHeight="1" x14ac:dyDescent="0.25">
      <c r="A11" s="30"/>
      <c r="B11" s="104" t="s">
        <v>113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82"/>
      <c r="Y11" s="45"/>
      <c r="Z11" s="45"/>
      <c r="AA11" s="46"/>
      <c r="AB11" s="45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</row>
    <row r="12" spans="1:48" ht="15.75" customHeight="1" x14ac:dyDescent="0.25">
      <c r="A12" s="30"/>
      <c r="B12" s="108" t="s">
        <v>152</v>
      </c>
      <c r="C12" s="48">
        <v>30</v>
      </c>
      <c r="D12" s="48">
        <v>30</v>
      </c>
      <c r="E12" s="48">
        <v>30</v>
      </c>
      <c r="F12" s="48">
        <v>4</v>
      </c>
      <c r="G12" s="48">
        <v>5</v>
      </c>
      <c r="H12" s="48">
        <v>5</v>
      </c>
      <c r="I12" s="48">
        <v>5</v>
      </c>
      <c r="J12" s="48">
        <v>4</v>
      </c>
      <c r="K12" s="48">
        <v>5</v>
      </c>
      <c r="L12" s="48">
        <v>5</v>
      </c>
      <c r="M12" s="48">
        <v>5</v>
      </c>
      <c r="N12" s="48">
        <v>4</v>
      </c>
      <c r="O12" s="48">
        <v>4</v>
      </c>
      <c r="P12" s="48">
        <v>5</v>
      </c>
      <c r="Q12" s="48">
        <v>2</v>
      </c>
      <c r="R12" s="48">
        <v>5</v>
      </c>
      <c r="S12" s="48">
        <v>5</v>
      </c>
      <c r="T12" s="48">
        <v>5</v>
      </c>
      <c r="U12" s="48">
        <v>4</v>
      </c>
      <c r="V12" s="48">
        <v>4</v>
      </c>
      <c r="W12" s="48">
        <v>5</v>
      </c>
      <c r="X12" s="101"/>
      <c r="Y12" s="48"/>
      <c r="Z12" s="48"/>
      <c r="AA12" s="99">
        <f>(C12+D12+E12)/3+F12+G12+H12+I12+J12+K12+L12+M12+N12+O12+P12+Q12+R12+S12+T12+U12+V12+W12-(X12+Y12+Z12)/3</f>
        <v>111</v>
      </c>
      <c r="AB12" s="56">
        <v>1</v>
      </c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</row>
    <row r="13" spans="1:48" ht="15.75" customHeight="1" x14ac:dyDescent="0.25">
      <c r="A13" s="30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89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</row>
    <row r="14" spans="1:48" ht="15.75" customHeight="1" x14ac:dyDescent="0.25">
      <c r="A14" s="30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89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</row>
    <row r="15" spans="1:48" ht="15.75" customHeight="1" x14ac:dyDescent="0.25">
      <c r="A15" s="30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89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</row>
    <row r="16" spans="1:48" ht="15.75" customHeight="1" x14ac:dyDescent="0.25">
      <c r="A16" s="30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89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</row>
    <row r="17" spans="1:48" ht="15.75" customHeight="1" x14ac:dyDescent="0.25">
      <c r="A17" s="30"/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89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</row>
    <row r="18" spans="1:48" ht="15.75" customHeight="1" x14ac:dyDescent="0.25">
      <c r="A18" s="30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89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 spans="1:48" ht="15.75" customHeight="1" x14ac:dyDescent="0.25">
      <c r="A19" s="30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89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</row>
    <row r="20" spans="1:48" ht="15.75" customHeight="1" x14ac:dyDescent="0.25">
      <c r="A20" s="30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89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4"/>
      <c r="AQ20" s="34"/>
      <c r="AR20" s="34"/>
      <c r="AS20" s="34"/>
      <c r="AT20" s="34"/>
      <c r="AU20" s="34"/>
      <c r="AV20" s="34"/>
    </row>
    <row r="21" spans="1:48" ht="15.75" customHeight="1" x14ac:dyDescent="0.25">
      <c r="A21" s="30"/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89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4"/>
      <c r="AQ21" s="34"/>
      <c r="AR21" s="34"/>
      <c r="AS21" s="34"/>
      <c r="AT21" s="34"/>
      <c r="AU21" s="34"/>
      <c r="AV21" s="34"/>
    </row>
    <row r="22" spans="1:48" ht="15.75" customHeight="1" x14ac:dyDescent="0.25">
      <c r="A22" s="30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89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4"/>
      <c r="AQ22" s="34"/>
      <c r="AR22" s="34"/>
      <c r="AS22" s="34"/>
      <c r="AT22" s="34"/>
      <c r="AU22" s="34"/>
      <c r="AV22" s="34"/>
    </row>
    <row r="23" spans="1:48" ht="15.75" customHeight="1" x14ac:dyDescent="0.25">
      <c r="A23" s="30"/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89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4"/>
      <c r="AQ23" s="34"/>
      <c r="AR23" s="34"/>
      <c r="AS23" s="34"/>
      <c r="AT23" s="34"/>
      <c r="AU23" s="34"/>
      <c r="AV23" s="34"/>
    </row>
    <row r="24" spans="1:48" ht="15.75" customHeight="1" x14ac:dyDescent="0.25">
      <c r="A24" s="30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89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4"/>
      <c r="AQ24" s="34"/>
      <c r="AR24" s="34"/>
      <c r="AS24" s="34"/>
      <c r="AT24" s="34"/>
      <c r="AU24" s="34"/>
      <c r="AV24" s="34"/>
    </row>
    <row r="25" spans="1:48" ht="15.75" customHeight="1" x14ac:dyDescent="0.25">
      <c r="A25" s="30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89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4"/>
      <c r="AQ25" s="34"/>
      <c r="AR25" s="34"/>
      <c r="AS25" s="34"/>
      <c r="AT25" s="34"/>
      <c r="AU25" s="34"/>
      <c r="AV25" s="34"/>
    </row>
    <row r="26" spans="1:48" ht="15.75" customHeight="1" x14ac:dyDescent="0.25">
      <c r="A26" s="30"/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89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4"/>
      <c r="AQ26" s="34"/>
      <c r="AR26" s="34"/>
      <c r="AS26" s="34"/>
      <c r="AT26" s="34"/>
      <c r="AU26" s="34"/>
      <c r="AV26" s="34"/>
    </row>
    <row r="27" spans="1:48" ht="15.75" customHeight="1" x14ac:dyDescent="0.25">
      <c r="A27" s="30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89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4"/>
      <c r="AQ27" s="34"/>
      <c r="AR27" s="34"/>
      <c r="AS27" s="34"/>
      <c r="AT27" s="34"/>
      <c r="AU27" s="34"/>
      <c r="AV27" s="34"/>
    </row>
    <row r="28" spans="1:48" ht="15.75" customHeight="1" x14ac:dyDescent="0.25">
      <c r="A28" s="30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89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4"/>
      <c r="AQ28" s="34"/>
      <c r="AR28" s="34"/>
      <c r="AS28" s="34"/>
      <c r="AT28" s="34"/>
      <c r="AU28" s="34"/>
      <c r="AV28" s="34"/>
    </row>
    <row r="29" spans="1:48" ht="15.75" customHeight="1" x14ac:dyDescent="0.25">
      <c r="A29" s="30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89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4"/>
      <c r="AQ29" s="34"/>
      <c r="AR29" s="34"/>
      <c r="AS29" s="34"/>
      <c r="AT29" s="34"/>
      <c r="AU29" s="34"/>
      <c r="AV29" s="34"/>
    </row>
    <row r="30" spans="1:48" ht="15.75" customHeight="1" x14ac:dyDescent="0.25">
      <c r="A30" s="30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89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4"/>
      <c r="AQ30" s="34"/>
      <c r="AR30" s="34"/>
      <c r="AS30" s="34"/>
      <c r="AT30" s="34"/>
      <c r="AU30" s="34"/>
      <c r="AV30" s="34"/>
    </row>
    <row r="31" spans="1:48" ht="15.75" customHeight="1" x14ac:dyDescent="0.25">
      <c r="A31" s="30"/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89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4"/>
      <c r="AQ31" s="34"/>
      <c r="AR31" s="34"/>
      <c r="AS31" s="34"/>
      <c r="AT31" s="34"/>
      <c r="AU31" s="34"/>
      <c r="AV31" s="34"/>
    </row>
    <row r="32" spans="1:48" ht="15.75" customHeight="1" x14ac:dyDescent="0.25">
      <c r="A32" s="30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89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4"/>
      <c r="AQ32" s="34"/>
      <c r="AR32" s="34"/>
      <c r="AS32" s="34"/>
      <c r="AT32" s="34"/>
      <c r="AU32" s="34"/>
      <c r="AV32" s="34"/>
    </row>
    <row r="33" spans="1:48" ht="15.75" customHeight="1" x14ac:dyDescent="0.25">
      <c r="A33" s="30"/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89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4"/>
      <c r="AQ33" s="34"/>
      <c r="AR33" s="34"/>
      <c r="AS33" s="34"/>
      <c r="AT33" s="34"/>
      <c r="AU33" s="34"/>
      <c r="AV33" s="34"/>
    </row>
    <row r="34" spans="1:48" ht="15.75" customHeight="1" x14ac:dyDescent="0.25">
      <c r="A34" s="30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89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4"/>
      <c r="AQ34" s="34"/>
      <c r="AR34" s="34"/>
      <c r="AS34" s="34"/>
      <c r="AT34" s="34"/>
      <c r="AU34" s="34"/>
      <c r="AV34" s="34"/>
    </row>
    <row r="35" spans="1:48" ht="15.75" customHeight="1" x14ac:dyDescent="0.25">
      <c r="A35" s="30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89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4"/>
      <c r="AQ35" s="34"/>
      <c r="AR35" s="34"/>
      <c r="AS35" s="34"/>
      <c r="AT35" s="34"/>
      <c r="AU35" s="34"/>
      <c r="AV35" s="34"/>
    </row>
    <row r="36" spans="1:48" ht="15.75" customHeight="1" x14ac:dyDescent="0.25">
      <c r="A36" s="30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89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4"/>
      <c r="AQ36" s="34"/>
      <c r="AR36" s="34"/>
      <c r="AS36" s="34"/>
      <c r="AT36" s="34"/>
      <c r="AU36" s="34"/>
      <c r="AV36" s="34"/>
    </row>
    <row r="37" spans="1:48" ht="15.75" customHeight="1" x14ac:dyDescent="0.25">
      <c r="A37" s="30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89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4"/>
      <c r="AQ37" s="34"/>
      <c r="AR37" s="34"/>
      <c r="AS37" s="34"/>
      <c r="AT37" s="34"/>
      <c r="AU37" s="34"/>
      <c r="AV37" s="34"/>
    </row>
    <row r="38" spans="1:48" ht="15.75" customHeight="1" x14ac:dyDescent="0.25">
      <c r="A38" s="30"/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89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4"/>
      <c r="AQ38" s="34"/>
      <c r="AR38" s="34"/>
      <c r="AS38" s="34"/>
      <c r="AT38" s="34"/>
      <c r="AU38" s="34"/>
      <c r="AV38" s="34"/>
    </row>
    <row r="39" spans="1:48" ht="15.75" customHeight="1" x14ac:dyDescent="0.25">
      <c r="A39" s="30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89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4"/>
      <c r="AQ39" s="34"/>
      <c r="AR39" s="34"/>
      <c r="AS39" s="34"/>
      <c r="AT39" s="34"/>
      <c r="AU39" s="34"/>
      <c r="AV39" s="34"/>
    </row>
    <row r="40" spans="1:48" ht="15.75" customHeight="1" x14ac:dyDescent="0.25">
      <c r="A40" s="30"/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89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4"/>
      <c r="AQ40" s="34"/>
      <c r="AR40" s="34"/>
      <c r="AS40" s="34"/>
      <c r="AT40" s="34"/>
      <c r="AU40" s="34"/>
      <c r="AV40" s="34"/>
    </row>
    <row r="41" spans="1:48" ht="15.75" customHeight="1" x14ac:dyDescent="0.25">
      <c r="A41" s="30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89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4"/>
      <c r="AQ41" s="34"/>
      <c r="AR41" s="34"/>
      <c r="AS41" s="34"/>
      <c r="AT41" s="34"/>
      <c r="AU41" s="34"/>
      <c r="AV41" s="34"/>
    </row>
    <row r="42" spans="1:48" ht="15.75" customHeight="1" x14ac:dyDescent="0.25">
      <c r="A42" s="30"/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89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4"/>
      <c r="AQ42" s="34"/>
      <c r="AR42" s="34"/>
      <c r="AS42" s="34"/>
      <c r="AT42" s="34"/>
      <c r="AU42" s="34"/>
      <c r="AV42" s="34"/>
    </row>
    <row r="43" spans="1:48" ht="15.75" customHeight="1" x14ac:dyDescent="0.25">
      <c r="A43" s="30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89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4"/>
      <c r="AQ43" s="34"/>
      <c r="AR43" s="34"/>
      <c r="AS43" s="34"/>
      <c r="AT43" s="34"/>
      <c r="AU43" s="34"/>
      <c r="AV43" s="34"/>
    </row>
    <row r="44" spans="1:48" ht="15.75" customHeight="1" x14ac:dyDescent="0.25">
      <c r="A44" s="30"/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89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4"/>
      <c r="AQ44" s="34"/>
      <c r="AR44" s="34"/>
      <c r="AS44" s="34"/>
      <c r="AT44" s="34"/>
      <c r="AU44" s="34"/>
      <c r="AV44" s="34"/>
    </row>
    <row r="45" spans="1:48" ht="15.75" customHeight="1" x14ac:dyDescent="0.25">
      <c r="A45" s="30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89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4"/>
      <c r="AQ45" s="34"/>
      <c r="AR45" s="34"/>
      <c r="AS45" s="34"/>
      <c r="AT45" s="34"/>
      <c r="AU45" s="34"/>
      <c r="AV45" s="34"/>
    </row>
    <row r="46" spans="1:48" ht="15.75" customHeight="1" x14ac:dyDescent="0.25">
      <c r="A46" s="30"/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89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4"/>
      <c r="AQ46" s="34"/>
      <c r="AR46" s="34"/>
      <c r="AS46" s="34"/>
      <c r="AT46" s="34"/>
      <c r="AU46" s="34"/>
      <c r="AV46" s="34"/>
    </row>
    <row r="47" spans="1:48" ht="15.75" customHeight="1" x14ac:dyDescent="0.25">
      <c r="A47" s="30"/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89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4"/>
      <c r="AQ47" s="34"/>
      <c r="AR47" s="34"/>
      <c r="AS47" s="34"/>
      <c r="AT47" s="34"/>
      <c r="AU47" s="34"/>
      <c r="AV47" s="34"/>
    </row>
    <row r="48" spans="1:48" ht="15.75" customHeight="1" x14ac:dyDescent="0.25">
      <c r="A48" s="30"/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89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4"/>
      <c r="AQ48" s="34"/>
      <c r="AR48" s="34"/>
      <c r="AS48" s="34"/>
      <c r="AT48" s="34"/>
      <c r="AU48" s="34"/>
      <c r="AV48" s="34"/>
    </row>
    <row r="49" spans="1:48" ht="15.75" customHeight="1" x14ac:dyDescent="0.25">
      <c r="A49" s="30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89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4"/>
      <c r="AQ49" s="34"/>
      <c r="AR49" s="34"/>
      <c r="AS49" s="34"/>
      <c r="AT49" s="34"/>
      <c r="AU49" s="34"/>
      <c r="AV49" s="34"/>
    </row>
    <row r="50" spans="1:48" ht="15.75" customHeight="1" x14ac:dyDescent="0.25">
      <c r="A50" s="30"/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89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4"/>
      <c r="AQ50" s="34"/>
      <c r="AR50" s="34"/>
      <c r="AS50" s="34"/>
      <c r="AT50" s="34"/>
      <c r="AU50" s="34"/>
      <c r="AV50" s="34"/>
    </row>
    <row r="51" spans="1:48" ht="15.75" customHeight="1" x14ac:dyDescent="0.25">
      <c r="A51" s="30"/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89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4"/>
      <c r="AQ51" s="34"/>
      <c r="AR51" s="34"/>
      <c r="AS51" s="34"/>
      <c r="AT51" s="34"/>
      <c r="AU51" s="34"/>
      <c r="AV51" s="34"/>
    </row>
    <row r="52" spans="1:48" ht="15.75" customHeight="1" x14ac:dyDescent="0.25">
      <c r="A52" s="30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89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4"/>
      <c r="AQ52" s="34"/>
      <c r="AR52" s="34"/>
      <c r="AS52" s="34"/>
      <c r="AT52" s="34"/>
      <c r="AU52" s="34"/>
      <c r="AV52" s="34"/>
    </row>
    <row r="53" spans="1:48" ht="15.75" customHeight="1" x14ac:dyDescent="0.25">
      <c r="A53" s="30"/>
      <c r="B53" s="30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89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4"/>
      <c r="AQ53" s="34"/>
      <c r="AR53" s="34"/>
      <c r="AS53" s="34"/>
      <c r="AT53" s="34"/>
      <c r="AU53" s="34"/>
      <c r="AV53" s="34"/>
    </row>
    <row r="54" spans="1:48" ht="15.75" customHeight="1" x14ac:dyDescent="0.25">
      <c r="A54" s="30"/>
      <c r="B54" s="30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89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4"/>
      <c r="AQ54" s="34"/>
      <c r="AR54" s="34"/>
      <c r="AS54" s="34"/>
      <c r="AT54" s="34"/>
      <c r="AU54" s="34"/>
      <c r="AV54" s="34"/>
    </row>
    <row r="55" spans="1:48" ht="15.75" customHeight="1" x14ac:dyDescent="0.25">
      <c r="A55" s="30"/>
      <c r="B55" s="30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89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4"/>
      <c r="AQ55" s="34"/>
      <c r="AR55" s="34"/>
      <c r="AS55" s="34"/>
      <c r="AT55" s="34"/>
      <c r="AU55" s="34"/>
      <c r="AV55" s="34"/>
    </row>
    <row r="56" spans="1:48" ht="15.75" customHeight="1" x14ac:dyDescent="0.25">
      <c r="A56" s="30"/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89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4"/>
      <c r="AQ56" s="34"/>
      <c r="AR56" s="34"/>
      <c r="AS56" s="34"/>
      <c r="AT56" s="34"/>
      <c r="AU56" s="34"/>
      <c r="AV56" s="34"/>
    </row>
    <row r="57" spans="1:48" ht="15.75" customHeight="1" x14ac:dyDescent="0.25">
      <c r="A57" s="30"/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89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4"/>
      <c r="AQ57" s="34"/>
      <c r="AR57" s="34"/>
      <c r="AS57" s="34"/>
      <c r="AT57" s="34"/>
      <c r="AU57" s="34"/>
      <c r="AV57" s="34"/>
    </row>
    <row r="58" spans="1:48" ht="15.75" customHeight="1" x14ac:dyDescent="0.25">
      <c r="A58" s="30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89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4"/>
      <c r="AQ58" s="34"/>
      <c r="AR58" s="34"/>
      <c r="AS58" s="34"/>
      <c r="AT58" s="34"/>
      <c r="AU58" s="34"/>
      <c r="AV58" s="34"/>
    </row>
    <row r="59" spans="1:48" ht="15.75" customHeight="1" x14ac:dyDescent="0.25">
      <c r="A59" s="30"/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89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4"/>
      <c r="AQ59" s="34"/>
      <c r="AR59" s="34"/>
      <c r="AS59" s="34"/>
      <c r="AT59" s="34"/>
      <c r="AU59" s="34"/>
      <c r="AV59" s="34"/>
    </row>
    <row r="60" spans="1:48" ht="15.75" customHeight="1" x14ac:dyDescent="0.25">
      <c r="A60" s="30"/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89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4"/>
      <c r="AQ60" s="34"/>
      <c r="AR60" s="34"/>
      <c r="AS60" s="34"/>
      <c r="AT60" s="34"/>
      <c r="AU60" s="34"/>
      <c r="AV60" s="34"/>
    </row>
    <row r="61" spans="1:48" ht="15.75" customHeight="1" x14ac:dyDescent="0.25">
      <c r="A61" s="30"/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89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4"/>
      <c r="AQ61" s="34"/>
      <c r="AR61" s="34"/>
      <c r="AS61" s="34"/>
      <c r="AT61" s="34"/>
      <c r="AU61" s="34"/>
      <c r="AV61" s="34"/>
    </row>
    <row r="62" spans="1:48" ht="15.75" customHeight="1" x14ac:dyDescent="0.25">
      <c r="A62" s="30"/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89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4"/>
      <c r="AQ62" s="34"/>
      <c r="AR62" s="34"/>
      <c r="AS62" s="34"/>
      <c r="AT62" s="34"/>
      <c r="AU62" s="34"/>
      <c r="AV62" s="34"/>
    </row>
    <row r="63" spans="1:48" ht="15.75" customHeight="1" x14ac:dyDescent="0.25">
      <c r="A63" s="30"/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89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4"/>
      <c r="AQ63" s="34"/>
      <c r="AR63" s="34"/>
      <c r="AS63" s="34"/>
      <c r="AT63" s="34"/>
      <c r="AU63" s="34"/>
      <c r="AV63" s="34"/>
    </row>
    <row r="64" spans="1:48" ht="15.75" customHeight="1" x14ac:dyDescent="0.25">
      <c r="A64" s="30"/>
      <c r="B64" s="3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89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4"/>
      <c r="AQ64" s="34"/>
      <c r="AR64" s="34"/>
      <c r="AS64" s="34"/>
      <c r="AT64" s="34"/>
      <c r="AU64" s="34"/>
      <c r="AV64" s="34"/>
    </row>
    <row r="65" spans="1:48" ht="15.75" customHeight="1" x14ac:dyDescent="0.25">
      <c r="A65" s="30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89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4"/>
      <c r="AQ65" s="34"/>
      <c r="AR65" s="34"/>
      <c r="AS65" s="34"/>
      <c r="AT65" s="34"/>
      <c r="AU65" s="34"/>
      <c r="AV65" s="34"/>
    </row>
    <row r="66" spans="1:48" ht="15.75" customHeight="1" x14ac:dyDescent="0.25">
      <c r="A66" s="30"/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89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4"/>
      <c r="AQ66" s="34"/>
      <c r="AR66" s="34"/>
      <c r="AS66" s="34"/>
      <c r="AT66" s="34"/>
      <c r="AU66" s="34"/>
      <c r="AV66" s="34"/>
    </row>
    <row r="67" spans="1:48" ht="15.75" customHeight="1" x14ac:dyDescent="0.25">
      <c r="A67" s="30"/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89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4"/>
      <c r="AQ67" s="34"/>
      <c r="AR67" s="34"/>
      <c r="AS67" s="34"/>
      <c r="AT67" s="34"/>
      <c r="AU67" s="34"/>
      <c r="AV67" s="34"/>
    </row>
    <row r="68" spans="1:48" ht="15.75" customHeight="1" x14ac:dyDescent="0.25">
      <c r="A68" s="30"/>
      <c r="B68" s="3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89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4"/>
      <c r="AQ68" s="34"/>
      <c r="AR68" s="34"/>
      <c r="AS68" s="34"/>
      <c r="AT68" s="34"/>
      <c r="AU68" s="34"/>
      <c r="AV68" s="34"/>
    </row>
    <row r="69" spans="1:48" ht="15.75" customHeight="1" x14ac:dyDescent="0.25">
      <c r="A69" s="30"/>
      <c r="B69" s="3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89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4"/>
      <c r="AQ69" s="34"/>
      <c r="AR69" s="34"/>
      <c r="AS69" s="34"/>
      <c r="AT69" s="34"/>
      <c r="AU69" s="34"/>
      <c r="AV69" s="34"/>
    </row>
    <row r="70" spans="1:48" ht="15.75" customHeight="1" x14ac:dyDescent="0.25">
      <c r="A70" s="30"/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89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4"/>
      <c r="AQ70" s="34"/>
      <c r="AR70" s="34"/>
      <c r="AS70" s="34"/>
      <c r="AT70" s="34"/>
      <c r="AU70" s="34"/>
      <c r="AV70" s="34"/>
    </row>
    <row r="71" spans="1:48" ht="15.75" customHeight="1" x14ac:dyDescent="0.25">
      <c r="A71" s="30"/>
      <c r="B71" s="3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89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4"/>
      <c r="AQ71" s="34"/>
      <c r="AR71" s="34"/>
      <c r="AS71" s="34"/>
      <c r="AT71" s="34"/>
      <c r="AU71" s="34"/>
      <c r="AV71" s="34"/>
    </row>
    <row r="72" spans="1:48" ht="15.75" customHeight="1" x14ac:dyDescent="0.25">
      <c r="A72" s="30"/>
      <c r="B72" s="3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89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4"/>
      <c r="AQ72" s="34"/>
      <c r="AR72" s="34"/>
      <c r="AS72" s="34"/>
      <c r="AT72" s="34"/>
      <c r="AU72" s="34"/>
      <c r="AV72" s="34"/>
    </row>
    <row r="73" spans="1:48" ht="15.75" customHeight="1" x14ac:dyDescent="0.25">
      <c r="A73" s="30"/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89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4"/>
      <c r="AQ73" s="34"/>
      <c r="AR73" s="34"/>
      <c r="AS73" s="34"/>
      <c r="AT73" s="34"/>
      <c r="AU73" s="34"/>
      <c r="AV73" s="34"/>
    </row>
    <row r="74" spans="1:48" ht="15.75" customHeight="1" x14ac:dyDescent="0.25">
      <c r="A74" s="30"/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89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4"/>
      <c r="AQ74" s="34"/>
      <c r="AR74" s="34"/>
      <c r="AS74" s="34"/>
      <c r="AT74" s="34"/>
      <c r="AU74" s="34"/>
      <c r="AV74" s="34"/>
    </row>
    <row r="75" spans="1:48" ht="15.75" customHeight="1" x14ac:dyDescent="0.25">
      <c r="A75" s="30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89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4"/>
      <c r="AQ75" s="34"/>
      <c r="AR75" s="34"/>
      <c r="AS75" s="34"/>
      <c r="AT75" s="34"/>
      <c r="AU75" s="34"/>
      <c r="AV75" s="34"/>
    </row>
    <row r="76" spans="1:48" ht="15.75" customHeight="1" x14ac:dyDescent="0.25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89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4"/>
      <c r="AQ76" s="34"/>
      <c r="AR76" s="34"/>
      <c r="AS76" s="34"/>
      <c r="AT76" s="34"/>
      <c r="AU76" s="34"/>
      <c r="AV76" s="34"/>
    </row>
    <row r="77" spans="1:48" ht="15.75" customHeight="1" x14ac:dyDescent="0.25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89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4"/>
      <c r="AQ77" s="34"/>
      <c r="AR77" s="34"/>
      <c r="AS77" s="34"/>
      <c r="AT77" s="34"/>
      <c r="AU77" s="34"/>
      <c r="AV77" s="34"/>
    </row>
    <row r="78" spans="1:48" ht="15.75" customHeight="1" x14ac:dyDescent="0.2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89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4"/>
      <c r="AQ78" s="34"/>
      <c r="AR78" s="34"/>
      <c r="AS78" s="34"/>
      <c r="AT78" s="34"/>
      <c r="AU78" s="34"/>
      <c r="AV78" s="34"/>
    </row>
    <row r="79" spans="1:48" ht="15.75" customHeight="1" x14ac:dyDescent="0.25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89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4"/>
      <c r="AQ79" s="34"/>
      <c r="AR79" s="34"/>
      <c r="AS79" s="34"/>
      <c r="AT79" s="34"/>
      <c r="AU79" s="34"/>
      <c r="AV79" s="34"/>
    </row>
    <row r="80" spans="1:48" ht="15.75" customHeight="1" x14ac:dyDescent="0.25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89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4"/>
      <c r="AQ80" s="34"/>
      <c r="AR80" s="34"/>
      <c r="AS80" s="34"/>
      <c r="AT80" s="34"/>
      <c r="AU80" s="34"/>
      <c r="AV80" s="34"/>
    </row>
    <row r="81" spans="1:48" ht="15.75" customHeight="1" x14ac:dyDescent="0.25">
      <c r="A81" s="30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89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4"/>
      <c r="AQ81" s="34"/>
      <c r="AR81" s="34"/>
      <c r="AS81" s="34"/>
      <c r="AT81" s="34"/>
      <c r="AU81" s="34"/>
      <c r="AV81" s="34"/>
    </row>
    <row r="82" spans="1:48" ht="15.75" customHeight="1" x14ac:dyDescent="0.25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89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4"/>
      <c r="AQ82" s="34"/>
      <c r="AR82" s="34"/>
      <c r="AS82" s="34"/>
      <c r="AT82" s="34"/>
      <c r="AU82" s="34"/>
      <c r="AV82" s="34"/>
    </row>
    <row r="83" spans="1:48" ht="15.75" customHeight="1" x14ac:dyDescent="0.25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89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4"/>
      <c r="AQ83" s="34"/>
      <c r="AR83" s="34"/>
      <c r="AS83" s="34"/>
      <c r="AT83" s="34"/>
      <c r="AU83" s="34"/>
      <c r="AV83" s="34"/>
    </row>
    <row r="84" spans="1:48" ht="15.75" customHeight="1" x14ac:dyDescent="0.25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89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4"/>
      <c r="AQ84" s="34"/>
      <c r="AR84" s="34"/>
      <c r="AS84" s="34"/>
      <c r="AT84" s="34"/>
      <c r="AU84" s="34"/>
      <c r="AV84" s="34"/>
    </row>
    <row r="85" spans="1:48" ht="15.75" customHeight="1" x14ac:dyDescent="0.25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89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4"/>
      <c r="AQ85" s="34"/>
      <c r="AR85" s="34"/>
      <c r="AS85" s="34"/>
      <c r="AT85" s="34"/>
      <c r="AU85" s="34"/>
      <c r="AV85" s="34"/>
    </row>
    <row r="86" spans="1:48" ht="15.75" customHeight="1" x14ac:dyDescent="0.25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89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4"/>
      <c r="AQ86" s="34"/>
      <c r="AR86" s="34"/>
      <c r="AS86" s="34"/>
      <c r="AT86" s="34"/>
      <c r="AU86" s="34"/>
      <c r="AV86" s="34"/>
    </row>
    <row r="87" spans="1:48" ht="15.75" customHeight="1" x14ac:dyDescent="0.25">
      <c r="A87" s="30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89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4"/>
      <c r="AQ87" s="34"/>
      <c r="AR87" s="34"/>
      <c r="AS87" s="34"/>
      <c r="AT87" s="34"/>
      <c r="AU87" s="34"/>
      <c r="AV87" s="34"/>
    </row>
    <row r="88" spans="1:48" ht="15.75" customHeight="1" x14ac:dyDescent="0.25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89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4"/>
      <c r="AQ88" s="34"/>
      <c r="AR88" s="34"/>
      <c r="AS88" s="34"/>
      <c r="AT88" s="34"/>
      <c r="AU88" s="34"/>
      <c r="AV88" s="34"/>
    </row>
    <row r="89" spans="1:48" ht="15.75" customHeight="1" x14ac:dyDescent="0.25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89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4"/>
      <c r="AQ89" s="34"/>
      <c r="AR89" s="34"/>
      <c r="AS89" s="34"/>
      <c r="AT89" s="34"/>
      <c r="AU89" s="34"/>
      <c r="AV89" s="34"/>
    </row>
    <row r="90" spans="1:48" ht="15.75" customHeight="1" x14ac:dyDescent="0.25">
      <c r="A90" s="30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89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4"/>
      <c r="AQ90" s="34"/>
      <c r="AR90" s="34"/>
      <c r="AS90" s="34"/>
      <c r="AT90" s="34"/>
      <c r="AU90" s="34"/>
      <c r="AV90" s="34"/>
    </row>
    <row r="91" spans="1:48" ht="15.75" customHeight="1" x14ac:dyDescent="0.25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89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4"/>
      <c r="AQ91" s="34"/>
      <c r="AR91" s="34"/>
      <c r="AS91" s="34"/>
      <c r="AT91" s="34"/>
      <c r="AU91" s="34"/>
      <c r="AV91" s="34"/>
    </row>
    <row r="92" spans="1:48" ht="15.75" customHeight="1" x14ac:dyDescent="0.25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89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4"/>
      <c r="AQ92" s="34"/>
      <c r="AR92" s="34"/>
      <c r="AS92" s="34"/>
      <c r="AT92" s="34"/>
      <c r="AU92" s="34"/>
      <c r="AV92" s="34"/>
    </row>
    <row r="93" spans="1:48" ht="15.75" customHeight="1" x14ac:dyDescent="0.25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89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4"/>
      <c r="AQ93" s="34"/>
      <c r="AR93" s="34"/>
      <c r="AS93" s="34"/>
      <c r="AT93" s="34"/>
      <c r="AU93" s="34"/>
      <c r="AV93" s="34"/>
    </row>
    <row r="94" spans="1:48" ht="15.75" customHeight="1" x14ac:dyDescent="0.2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89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4"/>
      <c r="AQ94" s="34"/>
      <c r="AR94" s="34"/>
      <c r="AS94" s="34"/>
      <c r="AT94" s="34"/>
      <c r="AU94" s="34"/>
      <c r="AV94" s="34"/>
    </row>
    <row r="95" spans="1:48" ht="15.75" customHeight="1" x14ac:dyDescent="0.25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89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4"/>
      <c r="AQ95" s="34"/>
      <c r="AR95" s="34"/>
      <c r="AS95" s="34"/>
      <c r="AT95" s="34"/>
      <c r="AU95" s="34"/>
      <c r="AV95" s="34"/>
    </row>
    <row r="96" spans="1:48" ht="15.75" customHeight="1" x14ac:dyDescent="0.25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89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4"/>
      <c r="AQ96" s="34"/>
      <c r="AR96" s="34"/>
      <c r="AS96" s="34"/>
      <c r="AT96" s="34"/>
      <c r="AU96" s="34"/>
      <c r="AV96" s="34"/>
    </row>
    <row r="97" spans="1:48" ht="15.75" customHeight="1" x14ac:dyDescent="0.2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89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4"/>
      <c r="AQ97" s="34"/>
      <c r="AR97" s="34"/>
      <c r="AS97" s="34"/>
      <c r="AT97" s="34"/>
      <c r="AU97" s="34"/>
      <c r="AV97" s="34"/>
    </row>
    <row r="98" spans="1:48" ht="15.75" customHeight="1" x14ac:dyDescent="0.25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89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4"/>
      <c r="AQ98" s="34"/>
      <c r="AR98" s="34"/>
      <c r="AS98" s="34"/>
      <c r="AT98" s="34"/>
      <c r="AU98" s="34"/>
      <c r="AV98" s="34"/>
    </row>
    <row r="99" spans="1:48" ht="15.75" customHeight="1" x14ac:dyDescent="0.25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89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4"/>
      <c r="AQ99" s="34"/>
      <c r="AR99" s="34"/>
      <c r="AS99" s="34"/>
      <c r="AT99" s="34"/>
      <c r="AU99" s="34"/>
      <c r="AV99" s="34"/>
    </row>
    <row r="100" spans="1:48" ht="15.75" customHeight="1" x14ac:dyDescent="0.25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89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4"/>
      <c r="AQ100" s="34"/>
      <c r="AR100" s="34"/>
      <c r="AS100" s="34"/>
      <c r="AT100" s="34"/>
      <c r="AU100" s="34"/>
      <c r="AV100" s="34"/>
    </row>
    <row r="101" spans="1:48" ht="15.75" customHeight="1" x14ac:dyDescent="0.25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89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4"/>
      <c r="AQ101" s="34"/>
      <c r="AR101" s="34"/>
      <c r="AS101" s="34"/>
      <c r="AT101" s="34"/>
      <c r="AU101" s="34"/>
      <c r="AV101" s="34"/>
    </row>
    <row r="102" spans="1:48" ht="15.75" customHeight="1" x14ac:dyDescent="0.25">
      <c r="A102" s="30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89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4"/>
      <c r="AQ102" s="34"/>
      <c r="AR102" s="34"/>
      <c r="AS102" s="34"/>
      <c r="AT102" s="34"/>
      <c r="AU102" s="34"/>
      <c r="AV102" s="34"/>
    </row>
    <row r="103" spans="1:48" ht="15.75" customHeight="1" x14ac:dyDescent="0.25">
      <c r="A103" s="30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89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4"/>
      <c r="AQ103" s="34"/>
      <c r="AR103" s="34"/>
      <c r="AS103" s="34"/>
      <c r="AT103" s="34"/>
      <c r="AU103" s="34"/>
      <c r="AV103" s="34"/>
    </row>
    <row r="104" spans="1:48" ht="15.75" customHeight="1" x14ac:dyDescent="0.25">
      <c r="A104" s="30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89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4"/>
      <c r="AQ104" s="34"/>
      <c r="AR104" s="34"/>
      <c r="AS104" s="34"/>
      <c r="AT104" s="34"/>
      <c r="AU104" s="34"/>
      <c r="AV104" s="34"/>
    </row>
    <row r="105" spans="1:48" ht="15.75" customHeight="1" x14ac:dyDescent="0.25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89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4"/>
      <c r="AQ105" s="34"/>
      <c r="AR105" s="34"/>
      <c r="AS105" s="34"/>
      <c r="AT105" s="34"/>
      <c r="AU105" s="34"/>
      <c r="AV105" s="34"/>
    </row>
    <row r="106" spans="1:48" ht="15.75" customHeight="1" x14ac:dyDescent="0.25">
      <c r="A106" s="30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89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4"/>
      <c r="AQ106" s="34"/>
      <c r="AR106" s="34"/>
      <c r="AS106" s="34"/>
      <c r="AT106" s="34"/>
      <c r="AU106" s="34"/>
      <c r="AV106" s="34"/>
    </row>
    <row r="107" spans="1:48" ht="15.75" customHeight="1" x14ac:dyDescent="0.25">
      <c r="A107" s="30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89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4"/>
      <c r="AQ107" s="34"/>
      <c r="AR107" s="34"/>
      <c r="AS107" s="34"/>
      <c r="AT107" s="34"/>
      <c r="AU107" s="34"/>
      <c r="AV107" s="34"/>
    </row>
    <row r="108" spans="1:48" ht="15.75" customHeight="1" x14ac:dyDescent="0.25">
      <c r="A108" s="30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89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4"/>
      <c r="AQ108" s="34"/>
      <c r="AR108" s="34"/>
      <c r="AS108" s="34"/>
      <c r="AT108" s="34"/>
      <c r="AU108" s="34"/>
      <c r="AV108" s="34"/>
    </row>
    <row r="109" spans="1:48" ht="15.75" customHeight="1" x14ac:dyDescent="0.25">
      <c r="A109" s="30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89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4"/>
      <c r="AQ109" s="34"/>
      <c r="AR109" s="34"/>
      <c r="AS109" s="34"/>
      <c r="AT109" s="34"/>
      <c r="AU109" s="34"/>
      <c r="AV109" s="34"/>
    </row>
    <row r="110" spans="1:48" ht="15.75" customHeight="1" x14ac:dyDescent="0.25">
      <c r="A110" s="30"/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89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4"/>
      <c r="AQ110" s="34"/>
      <c r="AR110" s="34"/>
      <c r="AS110" s="34"/>
      <c r="AT110" s="34"/>
      <c r="AU110" s="34"/>
      <c r="AV110" s="34"/>
    </row>
    <row r="111" spans="1:48" ht="15.75" customHeight="1" x14ac:dyDescent="0.25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89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4"/>
      <c r="AQ111" s="34"/>
      <c r="AR111" s="34"/>
      <c r="AS111" s="34"/>
      <c r="AT111" s="34"/>
      <c r="AU111" s="34"/>
      <c r="AV111" s="34"/>
    </row>
    <row r="112" spans="1:48" ht="15.75" customHeight="1" x14ac:dyDescent="0.25">
      <c r="A112" s="30"/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89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4"/>
      <c r="AQ112" s="34"/>
      <c r="AR112" s="34"/>
      <c r="AS112" s="34"/>
      <c r="AT112" s="34"/>
      <c r="AU112" s="34"/>
      <c r="AV112" s="34"/>
    </row>
    <row r="113" spans="1:48" ht="15.75" customHeight="1" x14ac:dyDescent="0.25">
      <c r="A113" s="30"/>
      <c r="B113" s="30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89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4"/>
      <c r="AQ113" s="34"/>
      <c r="AR113" s="34"/>
      <c r="AS113" s="34"/>
      <c r="AT113" s="34"/>
      <c r="AU113" s="34"/>
      <c r="AV113" s="34"/>
    </row>
    <row r="114" spans="1:48" ht="15.75" customHeight="1" x14ac:dyDescent="0.25">
      <c r="A114" s="30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89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4"/>
      <c r="AQ114" s="34"/>
      <c r="AR114" s="34"/>
      <c r="AS114" s="34"/>
      <c r="AT114" s="34"/>
      <c r="AU114" s="34"/>
      <c r="AV114" s="34"/>
    </row>
    <row r="115" spans="1:48" ht="15.75" customHeight="1" x14ac:dyDescent="0.25">
      <c r="A115" s="30"/>
      <c r="B115" s="3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89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4"/>
      <c r="AQ115" s="34"/>
      <c r="AR115" s="34"/>
      <c r="AS115" s="34"/>
      <c r="AT115" s="34"/>
      <c r="AU115" s="34"/>
      <c r="AV115" s="34"/>
    </row>
    <row r="116" spans="1:48" ht="15.75" customHeight="1" x14ac:dyDescent="0.25">
      <c r="A116" s="30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89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4"/>
      <c r="AQ116" s="34"/>
      <c r="AR116" s="34"/>
      <c r="AS116" s="34"/>
      <c r="AT116" s="34"/>
      <c r="AU116" s="34"/>
      <c r="AV116" s="34"/>
    </row>
    <row r="117" spans="1:48" ht="15.75" customHeight="1" x14ac:dyDescent="0.25">
      <c r="A117" s="30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89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4"/>
      <c r="AQ117" s="34"/>
      <c r="AR117" s="34"/>
      <c r="AS117" s="34"/>
      <c r="AT117" s="34"/>
      <c r="AU117" s="34"/>
      <c r="AV117" s="34"/>
    </row>
    <row r="118" spans="1:48" ht="15.75" customHeight="1" x14ac:dyDescent="0.25">
      <c r="A118" s="30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89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4"/>
      <c r="AQ118" s="34"/>
      <c r="AR118" s="34"/>
      <c r="AS118" s="34"/>
      <c r="AT118" s="34"/>
      <c r="AU118" s="34"/>
      <c r="AV118" s="34"/>
    </row>
    <row r="119" spans="1:48" ht="15.75" customHeight="1" x14ac:dyDescent="0.25">
      <c r="A119" s="30"/>
      <c r="B119" s="3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89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4"/>
      <c r="AQ119" s="34"/>
      <c r="AR119" s="34"/>
      <c r="AS119" s="34"/>
      <c r="AT119" s="34"/>
      <c r="AU119" s="34"/>
      <c r="AV119" s="34"/>
    </row>
    <row r="120" spans="1:48" ht="15.75" customHeight="1" x14ac:dyDescent="0.25">
      <c r="A120" s="30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89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4"/>
      <c r="AQ120" s="34"/>
      <c r="AR120" s="34"/>
      <c r="AS120" s="34"/>
      <c r="AT120" s="34"/>
      <c r="AU120" s="34"/>
      <c r="AV120" s="34"/>
    </row>
    <row r="121" spans="1:48" ht="15.75" customHeight="1" x14ac:dyDescent="0.25">
      <c r="A121" s="30"/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89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4"/>
      <c r="AQ121" s="34"/>
      <c r="AR121" s="34"/>
      <c r="AS121" s="34"/>
      <c r="AT121" s="34"/>
      <c r="AU121" s="34"/>
      <c r="AV121" s="34"/>
    </row>
    <row r="122" spans="1:48" ht="15.75" customHeight="1" x14ac:dyDescent="0.25">
      <c r="A122" s="30"/>
      <c r="B122" s="30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89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4"/>
      <c r="AQ122" s="34"/>
      <c r="AR122" s="34"/>
      <c r="AS122" s="34"/>
      <c r="AT122" s="34"/>
      <c r="AU122" s="34"/>
      <c r="AV122" s="34"/>
    </row>
    <row r="123" spans="1:48" ht="15.75" customHeight="1" x14ac:dyDescent="0.25">
      <c r="A123" s="30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89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4"/>
      <c r="AQ123" s="34"/>
      <c r="AR123" s="34"/>
      <c r="AS123" s="34"/>
      <c r="AT123" s="34"/>
      <c r="AU123" s="34"/>
      <c r="AV123" s="34"/>
    </row>
    <row r="124" spans="1:48" ht="15.75" customHeight="1" x14ac:dyDescent="0.25">
      <c r="A124" s="30"/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89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4"/>
      <c r="AQ124" s="34"/>
      <c r="AR124" s="34"/>
      <c r="AS124" s="34"/>
      <c r="AT124" s="34"/>
      <c r="AU124" s="34"/>
      <c r="AV124" s="34"/>
    </row>
    <row r="125" spans="1:48" ht="15.75" customHeight="1" x14ac:dyDescent="0.25">
      <c r="A125" s="30"/>
      <c r="B125" s="30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89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4"/>
      <c r="AQ125" s="34"/>
      <c r="AR125" s="34"/>
      <c r="AS125" s="34"/>
      <c r="AT125" s="34"/>
      <c r="AU125" s="34"/>
      <c r="AV125" s="34"/>
    </row>
    <row r="126" spans="1:48" ht="15.75" customHeight="1" x14ac:dyDescent="0.25">
      <c r="A126" s="30"/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89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4"/>
      <c r="AQ126" s="34"/>
      <c r="AR126" s="34"/>
      <c r="AS126" s="34"/>
      <c r="AT126" s="34"/>
      <c r="AU126" s="34"/>
      <c r="AV126" s="34"/>
    </row>
    <row r="127" spans="1:48" ht="15.75" customHeight="1" x14ac:dyDescent="0.25">
      <c r="A127" s="30"/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89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4"/>
      <c r="AQ127" s="34"/>
      <c r="AR127" s="34"/>
      <c r="AS127" s="34"/>
      <c r="AT127" s="34"/>
      <c r="AU127" s="34"/>
      <c r="AV127" s="34"/>
    </row>
    <row r="128" spans="1:48" ht="15.75" customHeight="1" x14ac:dyDescent="0.25">
      <c r="A128" s="30"/>
      <c r="B128" s="30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89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4"/>
      <c r="AQ128" s="34"/>
      <c r="AR128" s="34"/>
      <c r="AS128" s="34"/>
      <c r="AT128" s="34"/>
      <c r="AU128" s="34"/>
      <c r="AV128" s="34"/>
    </row>
    <row r="129" spans="1:48" ht="15.75" customHeight="1" x14ac:dyDescent="0.25">
      <c r="A129" s="30"/>
      <c r="B129" s="30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89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4"/>
      <c r="AQ129" s="34"/>
      <c r="AR129" s="34"/>
      <c r="AS129" s="34"/>
      <c r="AT129" s="34"/>
      <c r="AU129" s="34"/>
      <c r="AV129" s="34"/>
    </row>
    <row r="130" spans="1:48" ht="15.75" customHeight="1" x14ac:dyDescent="0.25">
      <c r="A130" s="30"/>
      <c r="B130" s="30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89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4"/>
      <c r="AQ130" s="34"/>
      <c r="AR130" s="34"/>
      <c r="AS130" s="34"/>
      <c r="AT130" s="34"/>
      <c r="AU130" s="34"/>
      <c r="AV130" s="34"/>
    </row>
    <row r="131" spans="1:48" ht="15.75" customHeight="1" x14ac:dyDescent="0.25">
      <c r="A131" s="30"/>
      <c r="B131" s="30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89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4"/>
      <c r="AQ131" s="34"/>
      <c r="AR131" s="34"/>
      <c r="AS131" s="34"/>
      <c r="AT131" s="34"/>
      <c r="AU131" s="34"/>
      <c r="AV131" s="34"/>
    </row>
    <row r="132" spans="1:48" ht="15.75" customHeight="1" x14ac:dyDescent="0.25">
      <c r="A132" s="30"/>
      <c r="B132" s="30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89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4"/>
      <c r="AQ132" s="34"/>
      <c r="AR132" s="34"/>
      <c r="AS132" s="34"/>
      <c r="AT132" s="34"/>
      <c r="AU132" s="34"/>
      <c r="AV132" s="34"/>
    </row>
    <row r="133" spans="1:48" ht="15.75" customHeight="1" x14ac:dyDescent="0.25">
      <c r="A133" s="30"/>
      <c r="B133" s="30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89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4"/>
      <c r="AQ133" s="34"/>
      <c r="AR133" s="34"/>
      <c r="AS133" s="34"/>
      <c r="AT133" s="34"/>
      <c r="AU133" s="34"/>
      <c r="AV133" s="34"/>
    </row>
    <row r="134" spans="1:48" ht="15.75" customHeight="1" x14ac:dyDescent="0.25">
      <c r="A134" s="30"/>
      <c r="B134" s="30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89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4"/>
      <c r="AQ134" s="34"/>
      <c r="AR134" s="34"/>
      <c r="AS134" s="34"/>
      <c r="AT134" s="34"/>
      <c r="AU134" s="34"/>
      <c r="AV134" s="34"/>
    </row>
    <row r="135" spans="1:48" ht="15.75" customHeight="1" x14ac:dyDescent="0.25">
      <c r="A135" s="30"/>
      <c r="B135" s="30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89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4"/>
      <c r="AQ135" s="34"/>
      <c r="AR135" s="34"/>
      <c r="AS135" s="34"/>
      <c r="AT135" s="34"/>
      <c r="AU135" s="34"/>
      <c r="AV135" s="34"/>
    </row>
    <row r="136" spans="1:48" ht="15.75" customHeight="1" x14ac:dyDescent="0.25">
      <c r="A136" s="30"/>
      <c r="B136" s="30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89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4"/>
      <c r="AQ136" s="34"/>
      <c r="AR136" s="34"/>
      <c r="AS136" s="34"/>
      <c r="AT136" s="34"/>
      <c r="AU136" s="34"/>
      <c r="AV136" s="34"/>
    </row>
    <row r="137" spans="1:48" ht="15.75" customHeight="1" x14ac:dyDescent="0.25">
      <c r="A137" s="30"/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89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4"/>
      <c r="AQ137" s="34"/>
      <c r="AR137" s="34"/>
      <c r="AS137" s="34"/>
      <c r="AT137" s="34"/>
      <c r="AU137" s="34"/>
      <c r="AV137" s="34"/>
    </row>
    <row r="138" spans="1:48" ht="15.75" customHeight="1" x14ac:dyDescent="0.25">
      <c r="A138" s="30"/>
      <c r="B138" s="30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89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4"/>
      <c r="AQ138" s="34"/>
      <c r="AR138" s="34"/>
      <c r="AS138" s="34"/>
      <c r="AT138" s="34"/>
      <c r="AU138" s="34"/>
      <c r="AV138" s="34"/>
    </row>
    <row r="139" spans="1:48" ht="15.75" customHeight="1" x14ac:dyDescent="0.25">
      <c r="A139" s="30"/>
      <c r="B139" s="30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89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4"/>
      <c r="AQ139" s="34"/>
      <c r="AR139" s="34"/>
      <c r="AS139" s="34"/>
      <c r="AT139" s="34"/>
      <c r="AU139" s="34"/>
      <c r="AV139" s="34"/>
    </row>
    <row r="140" spans="1:48" ht="15.75" customHeight="1" x14ac:dyDescent="0.25">
      <c r="A140" s="30"/>
      <c r="B140" s="30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89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4"/>
      <c r="AQ140" s="34"/>
      <c r="AR140" s="34"/>
      <c r="AS140" s="34"/>
      <c r="AT140" s="34"/>
      <c r="AU140" s="34"/>
      <c r="AV140" s="34"/>
    </row>
    <row r="141" spans="1:48" ht="15.75" customHeight="1" x14ac:dyDescent="0.25">
      <c r="A141" s="30"/>
      <c r="B141" s="30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89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4"/>
      <c r="AQ141" s="34"/>
      <c r="AR141" s="34"/>
      <c r="AS141" s="34"/>
      <c r="AT141" s="34"/>
      <c r="AU141" s="34"/>
      <c r="AV141" s="34"/>
    </row>
    <row r="142" spans="1:48" ht="15.75" customHeight="1" x14ac:dyDescent="0.25">
      <c r="A142" s="30"/>
      <c r="B142" s="30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89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4"/>
      <c r="AQ142" s="34"/>
      <c r="AR142" s="34"/>
      <c r="AS142" s="34"/>
      <c r="AT142" s="34"/>
      <c r="AU142" s="34"/>
      <c r="AV142" s="34"/>
    </row>
    <row r="143" spans="1:48" ht="15.75" customHeight="1" x14ac:dyDescent="0.25">
      <c r="A143" s="30"/>
      <c r="B143" s="30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89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4"/>
      <c r="AQ143" s="34"/>
      <c r="AR143" s="34"/>
      <c r="AS143" s="34"/>
      <c r="AT143" s="34"/>
      <c r="AU143" s="34"/>
      <c r="AV143" s="34"/>
    </row>
    <row r="144" spans="1:48" ht="15.75" customHeight="1" x14ac:dyDescent="0.25">
      <c r="A144" s="30"/>
      <c r="B144" s="30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89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4"/>
      <c r="AQ144" s="34"/>
      <c r="AR144" s="34"/>
      <c r="AS144" s="34"/>
      <c r="AT144" s="34"/>
      <c r="AU144" s="34"/>
      <c r="AV144" s="34"/>
    </row>
    <row r="145" spans="1:48" ht="15.75" customHeight="1" x14ac:dyDescent="0.25">
      <c r="A145" s="30"/>
      <c r="B145" s="30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89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4"/>
      <c r="AQ145" s="34"/>
      <c r="AR145" s="34"/>
      <c r="AS145" s="34"/>
      <c r="AT145" s="34"/>
      <c r="AU145" s="34"/>
      <c r="AV145" s="34"/>
    </row>
    <row r="146" spans="1:48" ht="15.75" customHeight="1" x14ac:dyDescent="0.25">
      <c r="A146" s="30"/>
      <c r="B146" s="30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89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4"/>
      <c r="AQ146" s="34"/>
      <c r="AR146" s="34"/>
      <c r="AS146" s="34"/>
      <c r="AT146" s="34"/>
      <c r="AU146" s="34"/>
      <c r="AV146" s="34"/>
    </row>
    <row r="147" spans="1:48" ht="15.75" customHeight="1" x14ac:dyDescent="0.25">
      <c r="A147" s="30"/>
      <c r="B147" s="30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89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4"/>
      <c r="AQ147" s="34"/>
      <c r="AR147" s="34"/>
      <c r="AS147" s="34"/>
      <c r="AT147" s="34"/>
      <c r="AU147" s="34"/>
      <c r="AV147" s="34"/>
    </row>
    <row r="148" spans="1:48" ht="15.75" customHeight="1" x14ac:dyDescent="0.25">
      <c r="A148" s="30"/>
      <c r="B148" s="30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89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4"/>
      <c r="AQ148" s="34"/>
      <c r="AR148" s="34"/>
      <c r="AS148" s="34"/>
      <c r="AT148" s="34"/>
      <c r="AU148" s="34"/>
      <c r="AV148" s="34"/>
    </row>
    <row r="149" spans="1:48" ht="15.75" customHeight="1" x14ac:dyDescent="0.25">
      <c r="A149" s="30"/>
      <c r="B149" s="30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89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4"/>
      <c r="AQ149" s="34"/>
      <c r="AR149" s="34"/>
      <c r="AS149" s="34"/>
      <c r="AT149" s="34"/>
      <c r="AU149" s="34"/>
      <c r="AV149" s="34"/>
    </row>
    <row r="150" spans="1:48" ht="15.75" customHeight="1" x14ac:dyDescent="0.25">
      <c r="A150" s="30"/>
      <c r="B150" s="30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89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4"/>
      <c r="AQ150" s="34"/>
      <c r="AR150" s="34"/>
      <c r="AS150" s="34"/>
      <c r="AT150" s="34"/>
      <c r="AU150" s="34"/>
      <c r="AV150" s="34"/>
    </row>
    <row r="151" spans="1:48" ht="15.75" customHeight="1" x14ac:dyDescent="0.25">
      <c r="A151" s="30"/>
      <c r="B151" s="30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89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4"/>
      <c r="AQ151" s="34"/>
      <c r="AR151" s="34"/>
      <c r="AS151" s="34"/>
      <c r="AT151" s="34"/>
      <c r="AU151" s="34"/>
      <c r="AV151" s="34"/>
    </row>
    <row r="152" spans="1:48" ht="15.75" customHeight="1" x14ac:dyDescent="0.25">
      <c r="A152" s="30"/>
      <c r="B152" s="30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89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4"/>
      <c r="AQ152" s="34"/>
      <c r="AR152" s="34"/>
      <c r="AS152" s="34"/>
      <c r="AT152" s="34"/>
      <c r="AU152" s="34"/>
      <c r="AV152" s="34"/>
    </row>
    <row r="153" spans="1:48" ht="15.75" customHeight="1" x14ac:dyDescent="0.25">
      <c r="A153" s="30"/>
      <c r="B153" s="30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89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4"/>
      <c r="AQ153" s="34"/>
      <c r="AR153" s="34"/>
      <c r="AS153" s="34"/>
      <c r="AT153" s="34"/>
      <c r="AU153" s="34"/>
      <c r="AV153" s="34"/>
    </row>
    <row r="154" spans="1:48" ht="15.75" customHeight="1" x14ac:dyDescent="0.25">
      <c r="A154" s="30"/>
      <c r="B154" s="30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89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4"/>
      <c r="AQ154" s="34"/>
      <c r="AR154" s="34"/>
      <c r="AS154" s="34"/>
      <c r="AT154" s="34"/>
      <c r="AU154" s="34"/>
      <c r="AV154" s="34"/>
    </row>
    <row r="155" spans="1:48" ht="15.75" customHeight="1" x14ac:dyDescent="0.25">
      <c r="A155" s="30"/>
      <c r="B155" s="30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89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4"/>
      <c r="AQ155" s="34"/>
      <c r="AR155" s="34"/>
      <c r="AS155" s="34"/>
      <c r="AT155" s="34"/>
      <c r="AU155" s="34"/>
      <c r="AV155" s="34"/>
    </row>
    <row r="156" spans="1:48" ht="15.75" customHeight="1" x14ac:dyDescent="0.25">
      <c r="A156" s="30"/>
      <c r="B156" s="30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89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4"/>
      <c r="AQ156" s="34"/>
      <c r="AR156" s="34"/>
      <c r="AS156" s="34"/>
      <c r="AT156" s="34"/>
      <c r="AU156" s="34"/>
      <c r="AV156" s="34"/>
    </row>
    <row r="157" spans="1:48" ht="15.75" customHeight="1" x14ac:dyDescent="0.25">
      <c r="A157" s="30"/>
      <c r="B157" s="30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89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4"/>
      <c r="AQ157" s="34"/>
      <c r="AR157" s="34"/>
      <c r="AS157" s="34"/>
      <c r="AT157" s="34"/>
      <c r="AU157" s="34"/>
      <c r="AV157" s="34"/>
    </row>
    <row r="158" spans="1:48" ht="15.75" customHeight="1" x14ac:dyDescent="0.25">
      <c r="A158" s="30"/>
      <c r="B158" s="30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89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4"/>
      <c r="AQ158" s="34"/>
      <c r="AR158" s="34"/>
      <c r="AS158" s="34"/>
      <c r="AT158" s="34"/>
      <c r="AU158" s="34"/>
      <c r="AV158" s="34"/>
    </row>
    <row r="159" spans="1:48" ht="15.75" customHeight="1" x14ac:dyDescent="0.25">
      <c r="A159" s="30"/>
      <c r="B159" s="30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89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4"/>
      <c r="AQ159" s="34"/>
      <c r="AR159" s="34"/>
      <c r="AS159" s="34"/>
      <c r="AT159" s="34"/>
      <c r="AU159" s="34"/>
      <c r="AV159" s="34"/>
    </row>
    <row r="160" spans="1:48" ht="15.75" customHeight="1" x14ac:dyDescent="0.25">
      <c r="A160" s="30"/>
      <c r="B160" s="30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89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4"/>
      <c r="AQ160" s="34"/>
      <c r="AR160" s="34"/>
      <c r="AS160" s="34"/>
      <c r="AT160" s="34"/>
      <c r="AU160" s="34"/>
      <c r="AV160" s="34"/>
    </row>
    <row r="161" spans="1:48" ht="15.75" customHeight="1" x14ac:dyDescent="0.25">
      <c r="A161" s="30"/>
      <c r="B161" s="30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89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4"/>
      <c r="AQ161" s="34"/>
      <c r="AR161" s="34"/>
      <c r="AS161" s="34"/>
      <c r="AT161" s="34"/>
      <c r="AU161" s="34"/>
      <c r="AV161" s="34"/>
    </row>
    <row r="162" spans="1:48" ht="15.75" customHeight="1" x14ac:dyDescent="0.25">
      <c r="A162" s="30"/>
      <c r="B162" s="30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89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4"/>
      <c r="AQ162" s="34"/>
      <c r="AR162" s="34"/>
      <c r="AS162" s="34"/>
      <c r="AT162" s="34"/>
      <c r="AU162" s="34"/>
      <c r="AV162" s="34"/>
    </row>
    <row r="163" spans="1:48" ht="15.75" customHeight="1" x14ac:dyDescent="0.25">
      <c r="A163" s="30"/>
      <c r="B163" s="30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89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4"/>
      <c r="AQ163" s="34"/>
      <c r="AR163" s="34"/>
      <c r="AS163" s="34"/>
      <c r="AT163" s="34"/>
      <c r="AU163" s="34"/>
      <c r="AV163" s="34"/>
    </row>
    <row r="164" spans="1:48" ht="15.75" customHeight="1" x14ac:dyDescent="0.25">
      <c r="A164" s="30"/>
      <c r="B164" s="30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89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4"/>
      <c r="AQ164" s="34"/>
      <c r="AR164" s="34"/>
      <c r="AS164" s="34"/>
      <c r="AT164" s="34"/>
      <c r="AU164" s="34"/>
      <c r="AV164" s="34"/>
    </row>
    <row r="165" spans="1:48" ht="15.75" customHeight="1" x14ac:dyDescent="0.25">
      <c r="A165" s="30"/>
      <c r="B165" s="30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89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4"/>
      <c r="AQ165" s="34"/>
      <c r="AR165" s="34"/>
      <c r="AS165" s="34"/>
      <c r="AT165" s="34"/>
      <c r="AU165" s="34"/>
      <c r="AV165" s="34"/>
    </row>
    <row r="166" spans="1:48" ht="15.75" customHeight="1" x14ac:dyDescent="0.25">
      <c r="A166" s="30"/>
      <c r="B166" s="30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89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4"/>
      <c r="AQ166" s="34"/>
      <c r="AR166" s="34"/>
      <c r="AS166" s="34"/>
      <c r="AT166" s="34"/>
      <c r="AU166" s="34"/>
      <c r="AV166" s="34"/>
    </row>
    <row r="167" spans="1:48" ht="15.75" customHeight="1" x14ac:dyDescent="0.25">
      <c r="A167" s="30"/>
      <c r="B167" s="30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89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4"/>
      <c r="AQ167" s="34"/>
      <c r="AR167" s="34"/>
      <c r="AS167" s="34"/>
      <c r="AT167" s="34"/>
      <c r="AU167" s="34"/>
      <c r="AV167" s="34"/>
    </row>
    <row r="168" spans="1:48" ht="15.75" customHeight="1" x14ac:dyDescent="0.25">
      <c r="A168" s="30"/>
      <c r="B168" s="30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89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4"/>
      <c r="AQ168" s="34"/>
      <c r="AR168" s="34"/>
      <c r="AS168" s="34"/>
      <c r="AT168" s="34"/>
      <c r="AU168" s="34"/>
      <c r="AV168" s="34"/>
    </row>
    <row r="169" spans="1:48" ht="15.75" customHeight="1" x14ac:dyDescent="0.25">
      <c r="A169" s="30"/>
      <c r="B169" s="30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89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4"/>
      <c r="AQ169" s="34"/>
      <c r="AR169" s="34"/>
      <c r="AS169" s="34"/>
      <c r="AT169" s="34"/>
      <c r="AU169" s="34"/>
      <c r="AV169" s="34"/>
    </row>
    <row r="170" spans="1:48" ht="15.75" customHeight="1" x14ac:dyDescent="0.25">
      <c r="A170" s="30"/>
      <c r="B170" s="30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89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4"/>
      <c r="AQ170" s="34"/>
      <c r="AR170" s="34"/>
      <c r="AS170" s="34"/>
      <c r="AT170" s="34"/>
      <c r="AU170" s="34"/>
      <c r="AV170" s="34"/>
    </row>
    <row r="171" spans="1:48" ht="15.75" customHeight="1" x14ac:dyDescent="0.25">
      <c r="A171" s="30"/>
      <c r="B171" s="30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89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4"/>
      <c r="AQ171" s="34"/>
      <c r="AR171" s="34"/>
      <c r="AS171" s="34"/>
      <c r="AT171" s="34"/>
      <c r="AU171" s="34"/>
      <c r="AV171" s="34"/>
    </row>
    <row r="172" spans="1:48" ht="15.75" customHeight="1" x14ac:dyDescent="0.25">
      <c r="A172" s="30"/>
      <c r="B172" s="30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89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4"/>
      <c r="AQ172" s="34"/>
      <c r="AR172" s="34"/>
      <c r="AS172" s="34"/>
      <c r="AT172" s="34"/>
      <c r="AU172" s="34"/>
      <c r="AV172" s="34"/>
    </row>
    <row r="173" spans="1:48" ht="15.75" customHeight="1" x14ac:dyDescent="0.25">
      <c r="A173" s="30"/>
      <c r="B173" s="30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89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4"/>
      <c r="AQ173" s="34"/>
      <c r="AR173" s="34"/>
      <c r="AS173" s="34"/>
      <c r="AT173" s="34"/>
      <c r="AU173" s="34"/>
      <c r="AV173" s="34"/>
    </row>
    <row r="174" spans="1:48" ht="15.75" customHeight="1" x14ac:dyDescent="0.25">
      <c r="A174" s="30"/>
      <c r="B174" s="30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89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4"/>
      <c r="AQ174" s="34"/>
      <c r="AR174" s="34"/>
      <c r="AS174" s="34"/>
      <c r="AT174" s="34"/>
      <c r="AU174" s="34"/>
      <c r="AV174" s="34"/>
    </row>
    <row r="175" spans="1:48" ht="15.75" customHeight="1" x14ac:dyDescent="0.25">
      <c r="A175" s="30"/>
      <c r="B175" s="30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89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4"/>
      <c r="AQ175" s="34"/>
      <c r="AR175" s="34"/>
      <c r="AS175" s="34"/>
      <c r="AT175" s="34"/>
      <c r="AU175" s="34"/>
      <c r="AV175" s="34"/>
    </row>
    <row r="176" spans="1:48" ht="15.75" customHeight="1" x14ac:dyDescent="0.25">
      <c r="A176" s="30"/>
      <c r="B176" s="30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89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4"/>
      <c r="AQ176" s="34"/>
      <c r="AR176" s="34"/>
      <c r="AS176" s="34"/>
      <c r="AT176" s="34"/>
      <c r="AU176" s="34"/>
      <c r="AV176" s="34"/>
    </row>
    <row r="177" spans="1:48" ht="15.75" customHeight="1" x14ac:dyDescent="0.25">
      <c r="A177" s="30"/>
      <c r="B177" s="30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89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4"/>
      <c r="AQ177" s="34"/>
      <c r="AR177" s="34"/>
      <c r="AS177" s="34"/>
      <c r="AT177" s="34"/>
      <c r="AU177" s="34"/>
      <c r="AV177" s="34"/>
    </row>
    <row r="178" spans="1:48" ht="15.75" customHeight="1" x14ac:dyDescent="0.25">
      <c r="A178" s="30"/>
      <c r="B178" s="30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89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4"/>
      <c r="AQ178" s="34"/>
      <c r="AR178" s="34"/>
      <c r="AS178" s="34"/>
      <c r="AT178" s="34"/>
      <c r="AU178" s="34"/>
      <c r="AV178" s="34"/>
    </row>
    <row r="179" spans="1:48" ht="15.75" customHeight="1" x14ac:dyDescent="0.25">
      <c r="A179" s="30"/>
      <c r="B179" s="30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89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4"/>
      <c r="AQ179" s="34"/>
      <c r="AR179" s="34"/>
      <c r="AS179" s="34"/>
      <c r="AT179" s="34"/>
      <c r="AU179" s="34"/>
      <c r="AV179" s="34"/>
    </row>
    <row r="180" spans="1:48" ht="15.75" customHeight="1" x14ac:dyDescent="0.25">
      <c r="A180" s="30"/>
      <c r="B180" s="30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89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4"/>
      <c r="AQ180" s="34"/>
      <c r="AR180" s="34"/>
      <c r="AS180" s="34"/>
      <c r="AT180" s="34"/>
      <c r="AU180" s="34"/>
      <c r="AV180" s="34"/>
    </row>
    <row r="181" spans="1:48" ht="15.75" customHeight="1" x14ac:dyDescent="0.25">
      <c r="A181" s="30"/>
      <c r="B181" s="30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89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4"/>
      <c r="AQ181" s="34"/>
      <c r="AR181" s="34"/>
      <c r="AS181" s="34"/>
      <c r="AT181" s="34"/>
      <c r="AU181" s="34"/>
      <c r="AV181" s="34"/>
    </row>
    <row r="182" spans="1:48" ht="15.75" customHeight="1" x14ac:dyDescent="0.25">
      <c r="A182" s="30"/>
      <c r="B182" s="30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89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4"/>
      <c r="AQ182" s="34"/>
      <c r="AR182" s="34"/>
      <c r="AS182" s="34"/>
      <c r="AT182" s="34"/>
      <c r="AU182" s="34"/>
      <c r="AV182" s="34"/>
    </row>
    <row r="183" spans="1:48" ht="15.75" customHeight="1" x14ac:dyDescent="0.25">
      <c r="A183" s="30"/>
      <c r="B183" s="30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89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4"/>
      <c r="AQ183" s="34"/>
      <c r="AR183" s="34"/>
      <c r="AS183" s="34"/>
      <c r="AT183" s="34"/>
      <c r="AU183" s="34"/>
      <c r="AV183" s="34"/>
    </row>
    <row r="184" spans="1:48" ht="15.75" customHeight="1" x14ac:dyDescent="0.25">
      <c r="A184" s="30"/>
      <c r="B184" s="30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89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4"/>
      <c r="AQ184" s="34"/>
      <c r="AR184" s="34"/>
      <c r="AS184" s="34"/>
      <c r="AT184" s="34"/>
      <c r="AU184" s="34"/>
      <c r="AV184" s="34"/>
    </row>
    <row r="185" spans="1:48" ht="15.75" customHeight="1" x14ac:dyDescent="0.25">
      <c r="A185" s="30"/>
      <c r="B185" s="30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89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4"/>
      <c r="AQ185" s="34"/>
      <c r="AR185" s="34"/>
      <c r="AS185" s="34"/>
      <c r="AT185" s="34"/>
      <c r="AU185" s="34"/>
      <c r="AV185" s="34"/>
    </row>
    <row r="186" spans="1:48" ht="15.75" customHeight="1" x14ac:dyDescent="0.25">
      <c r="A186" s="30"/>
      <c r="B186" s="30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89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4"/>
      <c r="AQ186" s="34"/>
      <c r="AR186" s="34"/>
      <c r="AS186" s="34"/>
      <c r="AT186" s="34"/>
      <c r="AU186" s="34"/>
      <c r="AV186" s="34"/>
    </row>
    <row r="187" spans="1:48" ht="15.75" customHeight="1" x14ac:dyDescent="0.25">
      <c r="A187" s="30"/>
      <c r="B187" s="30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89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4"/>
      <c r="AQ187" s="34"/>
      <c r="AR187" s="34"/>
      <c r="AS187" s="34"/>
      <c r="AT187" s="34"/>
      <c r="AU187" s="34"/>
      <c r="AV187" s="34"/>
    </row>
    <row r="188" spans="1:48" ht="15.75" customHeight="1" x14ac:dyDescent="0.25">
      <c r="A188" s="30"/>
      <c r="B188" s="30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89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4"/>
      <c r="AQ188" s="34"/>
      <c r="AR188" s="34"/>
      <c r="AS188" s="34"/>
      <c r="AT188" s="34"/>
      <c r="AU188" s="34"/>
      <c r="AV188" s="34"/>
    </row>
    <row r="189" spans="1:48" ht="15.75" customHeight="1" x14ac:dyDescent="0.25">
      <c r="A189" s="30"/>
      <c r="B189" s="30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89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4"/>
      <c r="AQ189" s="34"/>
      <c r="AR189" s="34"/>
      <c r="AS189" s="34"/>
      <c r="AT189" s="34"/>
      <c r="AU189" s="34"/>
      <c r="AV189" s="34"/>
    </row>
    <row r="190" spans="1:48" ht="15.75" customHeight="1" x14ac:dyDescent="0.25">
      <c r="A190" s="30"/>
      <c r="B190" s="30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89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4"/>
      <c r="AQ190" s="34"/>
      <c r="AR190" s="34"/>
      <c r="AS190" s="34"/>
      <c r="AT190" s="34"/>
      <c r="AU190" s="34"/>
      <c r="AV190" s="34"/>
    </row>
    <row r="191" spans="1:48" ht="15.75" customHeight="1" x14ac:dyDescent="0.25">
      <c r="A191" s="30"/>
      <c r="B191" s="30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89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4"/>
      <c r="AQ191" s="34"/>
      <c r="AR191" s="34"/>
      <c r="AS191" s="34"/>
      <c r="AT191" s="34"/>
      <c r="AU191" s="34"/>
      <c r="AV191" s="34"/>
    </row>
    <row r="192" spans="1:48" ht="15.75" customHeight="1" x14ac:dyDescent="0.25">
      <c r="A192" s="30"/>
      <c r="B192" s="30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89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4"/>
      <c r="AQ192" s="34"/>
      <c r="AR192" s="34"/>
      <c r="AS192" s="34"/>
      <c r="AT192" s="34"/>
      <c r="AU192" s="34"/>
      <c r="AV192" s="34"/>
    </row>
    <row r="193" spans="1:48" ht="15.75" customHeight="1" x14ac:dyDescent="0.25">
      <c r="A193" s="30"/>
      <c r="B193" s="30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89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4"/>
      <c r="AQ193" s="34"/>
      <c r="AR193" s="34"/>
      <c r="AS193" s="34"/>
      <c r="AT193" s="34"/>
      <c r="AU193" s="34"/>
      <c r="AV193" s="34"/>
    </row>
    <row r="194" spans="1:48" ht="15.75" customHeight="1" x14ac:dyDescent="0.25">
      <c r="A194" s="30"/>
      <c r="B194" s="30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89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4"/>
      <c r="AQ194" s="34"/>
      <c r="AR194" s="34"/>
      <c r="AS194" s="34"/>
      <c r="AT194" s="34"/>
      <c r="AU194" s="34"/>
      <c r="AV194" s="34"/>
    </row>
    <row r="195" spans="1:48" ht="15.75" customHeight="1" x14ac:dyDescent="0.25">
      <c r="A195" s="30"/>
      <c r="B195" s="30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89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4"/>
      <c r="AQ195" s="34"/>
      <c r="AR195" s="34"/>
      <c r="AS195" s="34"/>
      <c r="AT195" s="34"/>
      <c r="AU195" s="34"/>
      <c r="AV195" s="34"/>
    </row>
    <row r="196" spans="1:48" ht="15.75" customHeight="1" x14ac:dyDescent="0.25">
      <c r="A196" s="30"/>
      <c r="B196" s="30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89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4"/>
      <c r="AQ196" s="34"/>
      <c r="AR196" s="34"/>
      <c r="AS196" s="34"/>
      <c r="AT196" s="34"/>
      <c r="AU196" s="34"/>
      <c r="AV196" s="34"/>
    </row>
    <row r="197" spans="1:48" ht="15.75" customHeight="1" x14ac:dyDescent="0.25">
      <c r="A197" s="30"/>
      <c r="B197" s="30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89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4"/>
      <c r="AQ197" s="34"/>
      <c r="AR197" s="34"/>
      <c r="AS197" s="34"/>
      <c r="AT197" s="34"/>
      <c r="AU197" s="34"/>
      <c r="AV197" s="34"/>
    </row>
    <row r="198" spans="1:48" ht="15.75" customHeight="1" x14ac:dyDescent="0.25">
      <c r="A198" s="30"/>
      <c r="B198" s="30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89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4"/>
      <c r="AQ198" s="34"/>
      <c r="AR198" s="34"/>
      <c r="AS198" s="34"/>
      <c r="AT198" s="34"/>
      <c r="AU198" s="34"/>
      <c r="AV198" s="34"/>
    </row>
    <row r="199" spans="1:48" ht="15.75" customHeight="1" x14ac:dyDescent="0.25">
      <c r="A199" s="30"/>
      <c r="B199" s="30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89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4"/>
      <c r="AQ199" s="34"/>
      <c r="AR199" s="34"/>
      <c r="AS199" s="34"/>
      <c r="AT199" s="34"/>
      <c r="AU199" s="34"/>
      <c r="AV199" s="34"/>
    </row>
    <row r="200" spans="1:48" ht="15.75" customHeight="1" x14ac:dyDescent="0.25">
      <c r="A200" s="30"/>
      <c r="B200" s="30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89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4"/>
      <c r="AQ200" s="34"/>
      <c r="AR200" s="34"/>
      <c r="AS200" s="34"/>
      <c r="AT200" s="34"/>
      <c r="AU200" s="34"/>
      <c r="AV200" s="34"/>
    </row>
    <row r="201" spans="1:48" ht="15.75" customHeight="1" x14ac:dyDescent="0.25">
      <c r="A201" s="30"/>
      <c r="B201" s="30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89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4"/>
      <c r="AQ201" s="34"/>
      <c r="AR201" s="34"/>
      <c r="AS201" s="34"/>
      <c r="AT201" s="34"/>
      <c r="AU201" s="34"/>
      <c r="AV201" s="34"/>
    </row>
    <row r="202" spans="1:48" ht="15.75" customHeight="1" x14ac:dyDescent="0.25">
      <c r="A202" s="30"/>
      <c r="B202" s="30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89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4"/>
      <c r="AQ202" s="34"/>
      <c r="AR202" s="34"/>
      <c r="AS202" s="34"/>
      <c r="AT202" s="34"/>
      <c r="AU202" s="34"/>
      <c r="AV202" s="34"/>
    </row>
    <row r="203" spans="1:48" ht="15.75" customHeight="1" x14ac:dyDescent="0.25">
      <c r="A203" s="30"/>
      <c r="B203" s="30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89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4"/>
      <c r="AQ203" s="34"/>
      <c r="AR203" s="34"/>
      <c r="AS203" s="34"/>
      <c r="AT203" s="34"/>
      <c r="AU203" s="34"/>
      <c r="AV203" s="34"/>
    </row>
    <row r="204" spans="1:48" ht="15.75" customHeight="1" x14ac:dyDescent="0.25">
      <c r="A204" s="30"/>
      <c r="B204" s="30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89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4"/>
      <c r="AQ204" s="34"/>
      <c r="AR204" s="34"/>
      <c r="AS204" s="34"/>
      <c r="AT204" s="34"/>
      <c r="AU204" s="34"/>
      <c r="AV204" s="34"/>
    </row>
    <row r="205" spans="1:48" ht="15.75" customHeight="1" x14ac:dyDescent="0.25">
      <c r="A205" s="30"/>
      <c r="B205" s="30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89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4"/>
      <c r="AQ205" s="34"/>
      <c r="AR205" s="34"/>
      <c r="AS205" s="34"/>
      <c r="AT205" s="34"/>
      <c r="AU205" s="34"/>
      <c r="AV205" s="34"/>
    </row>
    <row r="206" spans="1:48" ht="15.75" customHeight="1" x14ac:dyDescent="0.25">
      <c r="A206" s="30"/>
      <c r="B206" s="30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89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4"/>
      <c r="AQ206" s="34"/>
      <c r="AR206" s="34"/>
      <c r="AS206" s="34"/>
      <c r="AT206" s="34"/>
      <c r="AU206" s="34"/>
      <c r="AV206" s="34"/>
    </row>
    <row r="207" spans="1:48" ht="15.75" customHeight="1" x14ac:dyDescent="0.25">
      <c r="A207" s="30"/>
      <c r="B207" s="30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89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4"/>
      <c r="AQ207" s="34"/>
      <c r="AR207" s="34"/>
      <c r="AS207" s="34"/>
      <c r="AT207" s="34"/>
      <c r="AU207" s="34"/>
      <c r="AV207" s="34"/>
    </row>
    <row r="208" spans="1:48" ht="15.75" customHeight="1" x14ac:dyDescent="0.25">
      <c r="A208" s="30"/>
      <c r="B208" s="30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89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4"/>
      <c r="AQ208" s="34"/>
      <c r="AR208" s="34"/>
      <c r="AS208" s="34"/>
      <c r="AT208" s="34"/>
      <c r="AU208" s="34"/>
      <c r="AV208" s="34"/>
    </row>
    <row r="209" spans="1:48" ht="15.75" customHeight="1" x14ac:dyDescent="0.25">
      <c r="A209" s="30"/>
      <c r="B209" s="30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89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4"/>
      <c r="AQ209" s="34"/>
      <c r="AR209" s="34"/>
      <c r="AS209" s="34"/>
      <c r="AT209" s="34"/>
      <c r="AU209" s="34"/>
      <c r="AV209" s="34"/>
    </row>
    <row r="210" spans="1:48" ht="15.75" customHeight="1" x14ac:dyDescent="0.25">
      <c r="A210" s="30"/>
      <c r="B210" s="30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89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4"/>
      <c r="AQ210" s="34"/>
      <c r="AR210" s="34"/>
      <c r="AS210" s="34"/>
      <c r="AT210" s="34"/>
      <c r="AU210" s="34"/>
      <c r="AV210" s="34"/>
    </row>
    <row r="211" spans="1:48" ht="15.75" customHeight="1" x14ac:dyDescent="0.25">
      <c r="A211" s="30"/>
      <c r="B211" s="30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89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4"/>
      <c r="AQ211" s="34"/>
      <c r="AR211" s="34"/>
      <c r="AS211" s="34"/>
      <c r="AT211" s="34"/>
      <c r="AU211" s="34"/>
      <c r="AV211" s="34"/>
    </row>
    <row r="212" spans="1:48" ht="15.75" customHeight="1" x14ac:dyDescent="0.25">
      <c r="A212" s="30"/>
      <c r="B212" s="30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89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4"/>
      <c r="AQ212" s="34"/>
      <c r="AR212" s="34"/>
      <c r="AS212" s="34"/>
      <c r="AT212" s="34"/>
      <c r="AU212" s="34"/>
      <c r="AV212" s="34"/>
    </row>
    <row r="213" spans="1:48" ht="15.75" customHeight="1" x14ac:dyDescent="0.25">
      <c r="A213" s="30"/>
      <c r="B213" s="30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89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4"/>
      <c r="AQ213" s="34"/>
      <c r="AR213" s="34"/>
      <c r="AS213" s="34"/>
      <c r="AT213" s="34"/>
      <c r="AU213" s="34"/>
      <c r="AV213" s="34"/>
    </row>
    <row r="214" spans="1:48" ht="15.75" customHeight="1" x14ac:dyDescent="0.25">
      <c r="A214" s="30"/>
      <c r="B214" s="30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89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4"/>
      <c r="AQ214" s="34"/>
      <c r="AR214" s="34"/>
      <c r="AS214" s="34"/>
      <c r="AT214" s="34"/>
      <c r="AU214" s="34"/>
      <c r="AV214" s="34"/>
    </row>
    <row r="215" spans="1:48" ht="15.75" customHeight="1" x14ac:dyDescent="0.25">
      <c r="A215" s="30"/>
      <c r="B215" s="30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89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4"/>
      <c r="AQ215" s="34"/>
      <c r="AR215" s="34"/>
      <c r="AS215" s="34"/>
      <c r="AT215" s="34"/>
      <c r="AU215" s="34"/>
      <c r="AV215" s="34"/>
    </row>
    <row r="216" spans="1:48" ht="15.75" customHeight="1" x14ac:dyDescent="0.25">
      <c r="A216" s="30"/>
      <c r="B216" s="30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89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4"/>
      <c r="AQ216" s="34"/>
      <c r="AR216" s="34"/>
      <c r="AS216" s="34"/>
      <c r="AT216" s="34"/>
      <c r="AU216" s="34"/>
      <c r="AV216" s="34"/>
    </row>
    <row r="217" spans="1:48" ht="15.75" customHeight="1" x14ac:dyDescent="0.25">
      <c r="A217" s="30"/>
      <c r="B217" s="30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3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4"/>
      <c r="AQ217" s="34"/>
      <c r="AR217" s="34"/>
      <c r="AS217" s="34"/>
      <c r="AT217" s="34"/>
      <c r="AU217" s="34"/>
      <c r="AV217" s="34"/>
    </row>
    <row r="218" spans="1:48" ht="15.75" customHeight="1" x14ac:dyDescent="0.25">
      <c r="A218" s="30"/>
      <c r="B218" s="30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3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4"/>
      <c r="AQ218" s="34"/>
      <c r="AR218" s="34"/>
      <c r="AS218" s="34"/>
      <c r="AT218" s="34"/>
      <c r="AU218" s="34"/>
      <c r="AV218" s="34"/>
    </row>
    <row r="219" spans="1:48" ht="15.75" customHeight="1" x14ac:dyDescent="0.25">
      <c r="A219" s="30"/>
      <c r="B219" s="30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3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4"/>
      <c r="AQ219" s="34"/>
      <c r="AR219" s="34"/>
      <c r="AS219" s="34"/>
      <c r="AT219" s="34"/>
      <c r="AU219" s="34"/>
      <c r="AV219" s="34"/>
    </row>
    <row r="220" spans="1:48" ht="15.75" customHeight="1" x14ac:dyDescent="0.25">
      <c r="A220" s="30"/>
      <c r="B220" s="30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3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4"/>
      <c r="AQ220" s="34"/>
      <c r="AR220" s="34"/>
      <c r="AS220" s="34"/>
      <c r="AT220" s="34"/>
      <c r="AU220" s="34"/>
      <c r="AV220" s="34"/>
    </row>
    <row r="221" spans="1:48" ht="15.75" customHeight="1" x14ac:dyDescent="0.25">
      <c r="A221" s="30"/>
      <c r="B221" s="30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3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4"/>
      <c r="AQ221" s="34"/>
      <c r="AR221" s="34"/>
      <c r="AS221" s="34"/>
      <c r="AT221" s="34"/>
      <c r="AU221" s="34"/>
      <c r="AV221" s="34"/>
    </row>
    <row r="222" spans="1:48" ht="15.75" customHeight="1" x14ac:dyDescent="0.25">
      <c r="A222" s="30"/>
      <c r="B222" s="30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3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4"/>
      <c r="AQ222" s="34"/>
      <c r="AR222" s="34"/>
      <c r="AS222" s="34"/>
      <c r="AT222" s="34"/>
      <c r="AU222" s="34"/>
      <c r="AV222" s="34"/>
    </row>
    <row r="223" spans="1:48" ht="15.75" customHeight="1" x14ac:dyDescent="0.25">
      <c r="A223" s="30"/>
      <c r="B223" s="30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3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4"/>
      <c r="AQ223" s="34"/>
      <c r="AR223" s="34"/>
      <c r="AS223" s="34"/>
      <c r="AT223" s="34"/>
      <c r="AU223" s="34"/>
      <c r="AV223" s="34"/>
    </row>
    <row r="224" spans="1:48" ht="15.75" customHeight="1" x14ac:dyDescent="0.25">
      <c r="A224" s="30"/>
      <c r="B224" s="30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3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4"/>
      <c r="AQ224" s="34"/>
      <c r="AR224" s="34"/>
      <c r="AS224" s="34"/>
      <c r="AT224" s="34"/>
      <c r="AU224" s="34"/>
      <c r="AV224" s="34"/>
    </row>
    <row r="225" spans="1:48" ht="15.75" customHeight="1" x14ac:dyDescent="0.25">
      <c r="A225" s="30"/>
      <c r="B225" s="30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3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4"/>
      <c r="AQ225" s="34"/>
      <c r="AR225" s="34"/>
      <c r="AS225" s="34"/>
      <c r="AT225" s="34"/>
      <c r="AU225" s="34"/>
      <c r="AV225" s="34"/>
    </row>
    <row r="226" spans="1:48" ht="15.75" customHeight="1" x14ac:dyDescent="0.25">
      <c r="A226" s="30"/>
      <c r="B226" s="30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3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4"/>
      <c r="AQ226" s="34"/>
      <c r="AR226" s="34"/>
      <c r="AS226" s="34"/>
      <c r="AT226" s="34"/>
      <c r="AU226" s="34"/>
      <c r="AV226" s="34"/>
    </row>
    <row r="227" spans="1:48" ht="15.75" customHeight="1" x14ac:dyDescent="0.25">
      <c r="A227" s="30"/>
      <c r="B227" s="30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3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4"/>
      <c r="AQ227" s="34"/>
      <c r="AR227" s="34"/>
      <c r="AS227" s="34"/>
      <c r="AT227" s="34"/>
      <c r="AU227" s="34"/>
      <c r="AV227" s="34"/>
    </row>
    <row r="228" spans="1:48" ht="15.75" customHeight="1" x14ac:dyDescent="0.25">
      <c r="A228" s="30"/>
      <c r="B228" s="30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3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4"/>
      <c r="AQ228" s="34"/>
      <c r="AR228" s="34"/>
      <c r="AS228" s="34"/>
      <c r="AT228" s="34"/>
      <c r="AU228" s="34"/>
      <c r="AV228" s="34"/>
    </row>
    <row r="229" spans="1:48" ht="15.75" customHeight="1" x14ac:dyDescent="0.25">
      <c r="A229" s="30"/>
      <c r="B229" s="30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3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4"/>
      <c r="AQ229" s="34"/>
      <c r="AR229" s="34"/>
      <c r="AS229" s="34"/>
      <c r="AT229" s="34"/>
      <c r="AU229" s="34"/>
      <c r="AV229" s="34"/>
    </row>
    <row r="230" spans="1:48" ht="15.75" customHeight="1" x14ac:dyDescent="0.25">
      <c r="A230" s="30"/>
      <c r="B230" s="30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3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4"/>
      <c r="AQ230" s="34"/>
      <c r="AR230" s="34"/>
      <c r="AS230" s="34"/>
      <c r="AT230" s="34"/>
      <c r="AU230" s="34"/>
      <c r="AV230" s="34"/>
    </row>
    <row r="231" spans="1:48" ht="15.75" customHeight="1" x14ac:dyDescent="0.25">
      <c r="A231" s="30"/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3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4"/>
      <c r="AQ231" s="34"/>
      <c r="AR231" s="34"/>
      <c r="AS231" s="34"/>
      <c r="AT231" s="34"/>
      <c r="AU231" s="34"/>
      <c r="AV231" s="34"/>
    </row>
    <row r="232" spans="1:48" ht="15.75" customHeight="1" x14ac:dyDescent="0.25">
      <c r="A232" s="30"/>
      <c r="B232" s="30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3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4"/>
      <c r="AQ232" s="34"/>
      <c r="AR232" s="34"/>
      <c r="AS232" s="34"/>
      <c r="AT232" s="34"/>
      <c r="AU232" s="34"/>
      <c r="AV232" s="34"/>
    </row>
    <row r="233" spans="1:48" ht="15.75" customHeight="1" x14ac:dyDescent="0.25">
      <c r="A233" s="30"/>
      <c r="B233" s="30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3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4"/>
      <c r="AQ233" s="34"/>
      <c r="AR233" s="34"/>
      <c r="AS233" s="34"/>
      <c r="AT233" s="34"/>
      <c r="AU233" s="34"/>
      <c r="AV233" s="34"/>
    </row>
    <row r="234" spans="1:48" ht="15.75" customHeight="1" x14ac:dyDescent="0.25">
      <c r="A234" s="30"/>
      <c r="B234" s="30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3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4"/>
      <c r="AQ234" s="34"/>
      <c r="AR234" s="34"/>
      <c r="AS234" s="34"/>
      <c r="AT234" s="34"/>
      <c r="AU234" s="34"/>
      <c r="AV234" s="34"/>
    </row>
    <row r="235" spans="1:48" ht="15.75" customHeight="1" x14ac:dyDescent="0.25">
      <c r="A235" s="30"/>
      <c r="B235" s="30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3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4"/>
      <c r="AQ235" s="34"/>
      <c r="AR235" s="34"/>
      <c r="AS235" s="34"/>
      <c r="AT235" s="34"/>
      <c r="AU235" s="34"/>
      <c r="AV235" s="34"/>
    </row>
    <row r="236" spans="1:48" ht="15.75" customHeight="1" x14ac:dyDescent="0.25">
      <c r="A236" s="30"/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3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4"/>
      <c r="AQ236" s="34"/>
      <c r="AR236" s="34"/>
      <c r="AS236" s="34"/>
      <c r="AT236" s="34"/>
      <c r="AU236" s="34"/>
      <c r="AV236" s="34"/>
    </row>
    <row r="237" spans="1:48" ht="15.75" customHeight="1" x14ac:dyDescent="0.25">
      <c r="A237" s="30"/>
      <c r="B237" s="30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3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4"/>
      <c r="AQ237" s="34"/>
      <c r="AR237" s="34"/>
      <c r="AS237" s="34"/>
      <c r="AT237" s="34"/>
      <c r="AU237" s="34"/>
      <c r="AV237" s="34"/>
    </row>
    <row r="238" spans="1:48" ht="15.75" customHeight="1" x14ac:dyDescent="0.25">
      <c r="A238" s="30"/>
      <c r="B238" s="30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3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4"/>
      <c r="AQ238" s="34"/>
      <c r="AR238" s="34"/>
      <c r="AS238" s="34"/>
      <c r="AT238" s="34"/>
      <c r="AU238" s="34"/>
      <c r="AV238" s="34"/>
    </row>
    <row r="239" spans="1:48" ht="15.75" customHeight="1" x14ac:dyDescent="0.25">
      <c r="A239" s="30"/>
      <c r="B239" s="30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3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4"/>
      <c r="AQ239" s="34"/>
      <c r="AR239" s="34"/>
      <c r="AS239" s="34"/>
      <c r="AT239" s="34"/>
      <c r="AU239" s="34"/>
      <c r="AV239" s="34"/>
    </row>
    <row r="240" spans="1:48" ht="15.75" customHeight="1" x14ac:dyDescent="0.25">
      <c r="A240" s="30"/>
      <c r="B240" s="30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3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4"/>
      <c r="AQ240" s="34"/>
      <c r="AR240" s="34"/>
      <c r="AS240" s="34"/>
      <c r="AT240" s="34"/>
      <c r="AU240" s="34"/>
      <c r="AV240" s="34"/>
    </row>
    <row r="241" spans="1:48" ht="15.75" customHeight="1" x14ac:dyDescent="0.25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3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4"/>
      <c r="AQ241" s="34"/>
      <c r="AR241" s="34"/>
      <c r="AS241" s="34"/>
      <c r="AT241" s="34"/>
      <c r="AU241" s="34"/>
      <c r="AV241" s="34"/>
    </row>
    <row r="242" spans="1:48" ht="15.75" customHeight="1" x14ac:dyDescent="0.25">
      <c r="A242" s="30"/>
      <c r="B242" s="30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3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4"/>
      <c r="AQ242" s="34"/>
      <c r="AR242" s="34"/>
      <c r="AS242" s="34"/>
      <c r="AT242" s="34"/>
      <c r="AU242" s="34"/>
      <c r="AV242" s="34"/>
    </row>
    <row r="243" spans="1:48" ht="15.75" customHeight="1" x14ac:dyDescent="0.25">
      <c r="A243" s="30"/>
      <c r="B243" s="30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3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4"/>
      <c r="AQ243" s="34"/>
      <c r="AR243" s="34"/>
      <c r="AS243" s="34"/>
      <c r="AT243" s="34"/>
      <c r="AU243" s="34"/>
      <c r="AV243" s="34"/>
    </row>
    <row r="244" spans="1:48" ht="15.75" customHeight="1" x14ac:dyDescent="0.25">
      <c r="A244" s="30"/>
      <c r="B244" s="30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3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4"/>
      <c r="AQ244" s="34"/>
      <c r="AR244" s="34"/>
      <c r="AS244" s="34"/>
      <c r="AT244" s="34"/>
      <c r="AU244" s="34"/>
      <c r="AV244" s="34"/>
    </row>
    <row r="245" spans="1:48" ht="15.75" customHeight="1" x14ac:dyDescent="0.25">
      <c r="A245" s="30"/>
      <c r="B245" s="30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3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4"/>
      <c r="AQ245" s="34"/>
      <c r="AR245" s="34"/>
      <c r="AS245" s="34"/>
      <c r="AT245" s="34"/>
      <c r="AU245" s="34"/>
      <c r="AV245" s="34"/>
    </row>
    <row r="246" spans="1:48" ht="15.75" customHeight="1" x14ac:dyDescent="0.25">
      <c r="A246" s="30"/>
      <c r="B246" s="30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3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4"/>
      <c r="AQ246" s="34"/>
      <c r="AR246" s="34"/>
      <c r="AS246" s="34"/>
      <c r="AT246" s="34"/>
      <c r="AU246" s="34"/>
      <c r="AV246" s="34"/>
    </row>
    <row r="247" spans="1:48" ht="15.75" customHeight="1" x14ac:dyDescent="0.25">
      <c r="A247" s="30"/>
      <c r="B247" s="30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3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4"/>
      <c r="AQ247" s="34"/>
      <c r="AR247" s="34"/>
      <c r="AS247" s="34"/>
      <c r="AT247" s="34"/>
      <c r="AU247" s="34"/>
      <c r="AV247" s="34"/>
    </row>
    <row r="248" spans="1:48" ht="15.75" customHeight="1" x14ac:dyDescent="0.25">
      <c r="A248" s="30"/>
      <c r="B248" s="30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3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4"/>
      <c r="AQ248" s="34"/>
      <c r="AR248" s="34"/>
      <c r="AS248" s="34"/>
      <c r="AT248" s="34"/>
      <c r="AU248" s="34"/>
      <c r="AV248" s="34"/>
    </row>
    <row r="249" spans="1:48" ht="15.75" customHeight="1" x14ac:dyDescent="0.25">
      <c r="A249" s="30"/>
      <c r="B249" s="30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3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4"/>
      <c r="AQ249" s="34"/>
      <c r="AR249" s="34"/>
      <c r="AS249" s="34"/>
      <c r="AT249" s="34"/>
      <c r="AU249" s="34"/>
      <c r="AV249" s="34"/>
    </row>
    <row r="250" spans="1:48" ht="15.75" customHeight="1" x14ac:dyDescent="0.25">
      <c r="A250" s="30"/>
      <c r="B250" s="30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3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4"/>
      <c r="AQ250" s="34"/>
      <c r="AR250" s="34"/>
      <c r="AS250" s="34"/>
      <c r="AT250" s="34"/>
      <c r="AU250" s="34"/>
      <c r="AV250" s="34"/>
    </row>
    <row r="251" spans="1:48" ht="15.75" customHeight="1" x14ac:dyDescent="0.25">
      <c r="A251" s="30"/>
      <c r="B251" s="30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3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4"/>
      <c r="AQ251" s="34"/>
      <c r="AR251" s="34"/>
      <c r="AS251" s="34"/>
      <c r="AT251" s="34"/>
      <c r="AU251" s="34"/>
      <c r="AV251" s="34"/>
    </row>
    <row r="252" spans="1:48" ht="15.75" customHeight="1" x14ac:dyDescent="0.25">
      <c r="A252" s="30"/>
      <c r="B252" s="30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3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4"/>
      <c r="AQ252" s="34"/>
      <c r="AR252" s="34"/>
      <c r="AS252" s="34"/>
      <c r="AT252" s="34"/>
      <c r="AU252" s="34"/>
      <c r="AV252" s="34"/>
    </row>
    <row r="253" spans="1:48" ht="15.75" customHeight="1" x14ac:dyDescent="0.25">
      <c r="A253" s="30"/>
      <c r="B253" s="30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3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4"/>
      <c r="AQ253" s="34"/>
      <c r="AR253" s="34"/>
      <c r="AS253" s="34"/>
      <c r="AT253" s="34"/>
      <c r="AU253" s="34"/>
      <c r="AV253" s="34"/>
    </row>
    <row r="254" spans="1:48" ht="15.75" customHeight="1" x14ac:dyDescent="0.25">
      <c r="A254" s="30"/>
      <c r="B254" s="30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3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4"/>
      <c r="AQ254" s="34"/>
      <c r="AR254" s="34"/>
      <c r="AS254" s="34"/>
      <c r="AT254" s="34"/>
      <c r="AU254" s="34"/>
      <c r="AV254" s="34"/>
    </row>
    <row r="255" spans="1:48" ht="15.75" customHeight="1" x14ac:dyDescent="0.25">
      <c r="A255" s="30"/>
      <c r="B255" s="30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3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4"/>
      <c r="AQ255" s="34"/>
      <c r="AR255" s="34"/>
      <c r="AS255" s="34"/>
      <c r="AT255" s="34"/>
      <c r="AU255" s="34"/>
      <c r="AV255" s="34"/>
    </row>
    <row r="256" spans="1:48" ht="15.75" customHeight="1" x14ac:dyDescent="0.25">
      <c r="A256" s="30"/>
      <c r="B256" s="30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3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4"/>
      <c r="AQ256" s="34"/>
      <c r="AR256" s="34"/>
      <c r="AS256" s="34"/>
      <c r="AT256" s="34"/>
      <c r="AU256" s="34"/>
      <c r="AV256" s="34"/>
    </row>
    <row r="257" spans="1:48" ht="15.75" customHeight="1" x14ac:dyDescent="0.25">
      <c r="A257" s="30"/>
      <c r="B257" s="30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3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4"/>
      <c r="AQ257" s="34"/>
      <c r="AR257" s="34"/>
      <c r="AS257" s="34"/>
      <c r="AT257" s="34"/>
      <c r="AU257" s="34"/>
      <c r="AV257" s="34"/>
    </row>
    <row r="258" spans="1:48" ht="15.75" customHeight="1" x14ac:dyDescent="0.25">
      <c r="A258" s="30"/>
      <c r="B258" s="30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3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4"/>
      <c r="AQ258" s="34"/>
      <c r="AR258" s="34"/>
      <c r="AS258" s="34"/>
      <c r="AT258" s="34"/>
      <c r="AU258" s="34"/>
      <c r="AV258" s="34"/>
    </row>
    <row r="259" spans="1:48" ht="15.75" customHeight="1" x14ac:dyDescent="0.25">
      <c r="A259" s="30"/>
      <c r="B259" s="30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3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4"/>
      <c r="AQ259" s="34"/>
      <c r="AR259" s="34"/>
      <c r="AS259" s="34"/>
      <c r="AT259" s="34"/>
      <c r="AU259" s="34"/>
      <c r="AV259" s="34"/>
    </row>
    <row r="260" spans="1:48" ht="15.75" customHeight="1" x14ac:dyDescent="0.25">
      <c r="A260" s="30"/>
      <c r="B260" s="30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3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4"/>
      <c r="AQ260" s="34"/>
      <c r="AR260" s="34"/>
      <c r="AS260" s="34"/>
      <c r="AT260" s="34"/>
      <c r="AU260" s="34"/>
      <c r="AV260" s="34"/>
    </row>
    <row r="261" spans="1:48" ht="15.75" customHeight="1" x14ac:dyDescent="0.25">
      <c r="A261" s="30"/>
      <c r="B261" s="30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3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4"/>
      <c r="AQ261" s="34"/>
      <c r="AR261" s="34"/>
      <c r="AS261" s="34"/>
      <c r="AT261" s="34"/>
      <c r="AU261" s="34"/>
      <c r="AV261" s="34"/>
    </row>
    <row r="262" spans="1:48" ht="15.75" customHeight="1" x14ac:dyDescent="0.25">
      <c r="A262" s="30"/>
      <c r="B262" s="30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3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4"/>
      <c r="AQ262" s="34"/>
      <c r="AR262" s="34"/>
      <c r="AS262" s="34"/>
      <c r="AT262" s="34"/>
      <c r="AU262" s="34"/>
      <c r="AV262" s="34"/>
    </row>
    <row r="263" spans="1:48" ht="15.75" customHeight="1" x14ac:dyDescent="0.25">
      <c r="A263" s="30"/>
      <c r="B263" s="30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3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4"/>
      <c r="AQ263" s="34"/>
      <c r="AR263" s="34"/>
      <c r="AS263" s="34"/>
      <c r="AT263" s="34"/>
      <c r="AU263" s="34"/>
      <c r="AV263" s="34"/>
    </row>
    <row r="264" spans="1:48" ht="15.75" customHeight="1" x14ac:dyDescent="0.25">
      <c r="A264" s="30"/>
      <c r="B264" s="30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3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4"/>
      <c r="AQ264" s="34"/>
      <c r="AR264" s="34"/>
      <c r="AS264" s="34"/>
      <c r="AT264" s="34"/>
      <c r="AU264" s="34"/>
      <c r="AV264" s="34"/>
    </row>
    <row r="265" spans="1:48" ht="15.75" customHeight="1" x14ac:dyDescent="0.25">
      <c r="A265" s="30"/>
      <c r="B265" s="30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3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4"/>
      <c r="AQ265" s="34"/>
      <c r="AR265" s="34"/>
      <c r="AS265" s="34"/>
      <c r="AT265" s="34"/>
      <c r="AU265" s="34"/>
      <c r="AV265" s="34"/>
    </row>
    <row r="266" spans="1:48" ht="15.75" customHeight="1" x14ac:dyDescent="0.25">
      <c r="A266" s="30"/>
      <c r="B266" s="30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3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4"/>
      <c r="AQ266" s="34"/>
      <c r="AR266" s="34"/>
      <c r="AS266" s="34"/>
      <c r="AT266" s="34"/>
      <c r="AU266" s="34"/>
      <c r="AV266" s="34"/>
    </row>
    <row r="267" spans="1:48" ht="15.75" customHeight="1" x14ac:dyDescent="0.25">
      <c r="A267" s="30"/>
      <c r="B267" s="30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3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4"/>
      <c r="AQ267" s="34"/>
      <c r="AR267" s="34"/>
      <c r="AS267" s="34"/>
      <c r="AT267" s="34"/>
      <c r="AU267" s="34"/>
      <c r="AV267" s="34"/>
    </row>
    <row r="268" spans="1:48" ht="15.75" customHeight="1" x14ac:dyDescent="0.25">
      <c r="A268" s="30"/>
      <c r="B268" s="30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3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4"/>
      <c r="AQ268" s="34"/>
      <c r="AR268" s="34"/>
      <c r="AS268" s="34"/>
      <c r="AT268" s="34"/>
      <c r="AU268" s="34"/>
      <c r="AV268" s="34"/>
    </row>
    <row r="269" spans="1:48" ht="15.75" customHeight="1" x14ac:dyDescent="0.25">
      <c r="A269" s="30"/>
      <c r="B269" s="30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3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4"/>
      <c r="AQ269" s="34"/>
      <c r="AR269" s="34"/>
      <c r="AS269" s="34"/>
      <c r="AT269" s="34"/>
      <c r="AU269" s="34"/>
      <c r="AV269" s="34"/>
    </row>
    <row r="270" spans="1:48" ht="15.75" customHeight="1" x14ac:dyDescent="0.25">
      <c r="A270" s="30"/>
      <c r="B270" s="30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3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4"/>
      <c r="AQ270" s="34"/>
      <c r="AR270" s="34"/>
      <c r="AS270" s="34"/>
      <c r="AT270" s="34"/>
      <c r="AU270" s="34"/>
      <c r="AV270" s="34"/>
    </row>
    <row r="271" spans="1:48" ht="15.75" customHeight="1" x14ac:dyDescent="0.25">
      <c r="A271" s="30"/>
      <c r="B271" s="30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3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4"/>
      <c r="AQ271" s="34"/>
      <c r="AR271" s="34"/>
      <c r="AS271" s="34"/>
      <c r="AT271" s="34"/>
      <c r="AU271" s="34"/>
      <c r="AV271" s="34"/>
    </row>
    <row r="272" spans="1:48" ht="15.75" customHeight="1" x14ac:dyDescent="0.25">
      <c r="A272" s="30"/>
      <c r="B272" s="30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3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4"/>
      <c r="AQ272" s="34"/>
      <c r="AR272" s="34"/>
      <c r="AS272" s="34"/>
      <c r="AT272" s="34"/>
      <c r="AU272" s="34"/>
      <c r="AV272" s="34"/>
    </row>
    <row r="273" spans="1:48" ht="15.75" customHeight="1" x14ac:dyDescent="0.25">
      <c r="A273" s="30"/>
      <c r="B273" s="30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3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4"/>
      <c r="AQ273" s="34"/>
      <c r="AR273" s="34"/>
      <c r="AS273" s="34"/>
      <c r="AT273" s="34"/>
      <c r="AU273" s="34"/>
      <c r="AV273" s="34"/>
    </row>
    <row r="274" spans="1:48" ht="15.75" customHeight="1" x14ac:dyDescent="0.25">
      <c r="A274" s="30"/>
      <c r="B274" s="30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3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4"/>
      <c r="AQ274" s="34"/>
      <c r="AR274" s="34"/>
      <c r="AS274" s="34"/>
      <c r="AT274" s="34"/>
      <c r="AU274" s="34"/>
      <c r="AV274" s="34"/>
    </row>
    <row r="275" spans="1:48" ht="15.75" customHeight="1" x14ac:dyDescent="0.25">
      <c r="A275" s="30"/>
      <c r="B275" s="30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3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4"/>
      <c r="AQ275" s="34"/>
      <c r="AR275" s="34"/>
      <c r="AS275" s="34"/>
      <c r="AT275" s="34"/>
      <c r="AU275" s="34"/>
      <c r="AV275" s="34"/>
    </row>
    <row r="276" spans="1:48" ht="15.75" customHeight="1" x14ac:dyDescent="0.25">
      <c r="A276" s="30"/>
      <c r="B276" s="30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3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4"/>
      <c r="AQ276" s="34"/>
      <c r="AR276" s="34"/>
      <c r="AS276" s="34"/>
      <c r="AT276" s="34"/>
      <c r="AU276" s="34"/>
      <c r="AV276" s="34"/>
    </row>
    <row r="277" spans="1:48" ht="15.75" customHeight="1" x14ac:dyDescent="0.25">
      <c r="A277" s="30"/>
      <c r="B277" s="30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3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4"/>
      <c r="AQ277" s="34"/>
      <c r="AR277" s="34"/>
      <c r="AS277" s="34"/>
      <c r="AT277" s="34"/>
      <c r="AU277" s="34"/>
      <c r="AV277" s="34"/>
    </row>
    <row r="278" spans="1:48" ht="15.75" customHeight="1" x14ac:dyDescent="0.25">
      <c r="A278" s="30"/>
      <c r="B278" s="30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3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4"/>
      <c r="AQ278" s="34"/>
      <c r="AR278" s="34"/>
      <c r="AS278" s="34"/>
      <c r="AT278" s="34"/>
      <c r="AU278" s="34"/>
      <c r="AV278" s="34"/>
    </row>
    <row r="279" spans="1:48" ht="15.75" customHeight="1" x14ac:dyDescent="0.25">
      <c r="A279" s="30"/>
      <c r="B279" s="30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3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4"/>
      <c r="AQ279" s="34"/>
      <c r="AR279" s="34"/>
      <c r="AS279" s="34"/>
      <c r="AT279" s="34"/>
      <c r="AU279" s="34"/>
      <c r="AV279" s="34"/>
    </row>
    <row r="280" spans="1:48" ht="15.75" customHeight="1" x14ac:dyDescent="0.25">
      <c r="A280" s="30"/>
      <c r="B280" s="30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3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4"/>
      <c r="AQ280" s="34"/>
      <c r="AR280" s="34"/>
      <c r="AS280" s="34"/>
      <c r="AT280" s="34"/>
      <c r="AU280" s="34"/>
      <c r="AV280" s="34"/>
    </row>
    <row r="281" spans="1:48" ht="15.75" customHeight="1" x14ac:dyDescent="0.25">
      <c r="A281" s="30"/>
      <c r="B281" s="30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3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4"/>
      <c r="AQ281" s="34"/>
      <c r="AR281" s="34"/>
      <c r="AS281" s="34"/>
      <c r="AT281" s="34"/>
      <c r="AU281" s="34"/>
      <c r="AV281" s="34"/>
    </row>
    <row r="282" spans="1:48" ht="15.75" customHeight="1" x14ac:dyDescent="0.25">
      <c r="A282" s="30"/>
      <c r="B282" s="30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3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4"/>
      <c r="AQ282" s="34"/>
      <c r="AR282" s="34"/>
      <c r="AS282" s="34"/>
      <c r="AT282" s="34"/>
      <c r="AU282" s="34"/>
      <c r="AV282" s="34"/>
    </row>
    <row r="283" spans="1:48" ht="15.75" customHeight="1" x14ac:dyDescent="0.25">
      <c r="A283" s="30"/>
      <c r="B283" s="30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3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4"/>
      <c r="AQ283" s="34"/>
      <c r="AR283" s="34"/>
      <c r="AS283" s="34"/>
      <c r="AT283" s="34"/>
      <c r="AU283" s="34"/>
      <c r="AV283" s="34"/>
    </row>
    <row r="284" spans="1:48" ht="15.75" customHeight="1" x14ac:dyDescent="0.25">
      <c r="A284" s="30"/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3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4"/>
      <c r="AQ284" s="34"/>
      <c r="AR284" s="34"/>
      <c r="AS284" s="34"/>
      <c r="AT284" s="34"/>
      <c r="AU284" s="34"/>
      <c r="AV284" s="34"/>
    </row>
    <row r="285" spans="1:48" ht="15.75" customHeight="1" x14ac:dyDescent="0.25">
      <c r="A285" s="30"/>
      <c r="B285" s="30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3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4"/>
      <c r="AQ285" s="34"/>
      <c r="AR285" s="34"/>
      <c r="AS285" s="34"/>
      <c r="AT285" s="34"/>
      <c r="AU285" s="34"/>
      <c r="AV285" s="34"/>
    </row>
    <row r="286" spans="1:48" ht="15.75" customHeight="1" x14ac:dyDescent="0.25">
      <c r="A286" s="30"/>
      <c r="B286" s="30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3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4"/>
      <c r="AQ286" s="34"/>
      <c r="AR286" s="34"/>
      <c r="AS286" s="34"/>
      <c r="AT286" s="34"/>
      <c r="AU286" s="34"/>
      <c r="AV286" s="34"/>
    </row>
    <row r="287" spans="1:48" ht="15.75" customHeight="1" x14ac:dyDescent="0.25">
      <c r="A287" s="30"/>
      <c r="B287" s="30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3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4"/>
      <c r="AQ287" s="34"/>
      <c r="AR287" s="34"/>
      <c r="AS287" s="34"/>
      <c r="AT287" s="34"/>
      <c r="AU287" s="34"/>
      <c r="AV287" s="34"/>
    </row>
    <row r="288" spans="1:48" ht="15.75" customHeight="1" x14ac:dyDescent="0.25">
      <c r="A288" s="30"/>
      <c r="B288" s="30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3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4"/>
      <c r="AQ288" s="34"/>
      <c r="AR288" s="34"/>
      <c r="AS288" s="34"/>
      <c r="AT288" s="34"/>
      <c r="AU288" s="34"/>
      <c r="AV288" s="34"/>
    </row>
    <row r="289" spans="1:48" ht="15.75" customHeight="1" x14ac:dyDescent="0.25">
      <c r="A289" s="30"/>
      <c r="B289" s="30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3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4"/>
      <c r="AQ289" s="34"/>
      <c r="AR289" s="34"/>
      <c r="AS289" s="34"/>
      <c r="AT289" s="34"/>
      <c r="AU289" s="34"/>
      <c r="AV289" s="34"/>
    </row>
    <row r="290" spans="1:48" ht="15.75" customHeight="1" x14ac:dyDescent="0.25">
      <c r="A290" s="30"/>
      <c r="B290" s="30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3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4"/>
      <c r="AQ290" s="34"/>
      <c r="AR290" s="34"/>
      <c r="AS290" s="34"/>
      <c r="AT290" s="34"/>
      <c r="AU290" s="34"/>
      <c r="AV290" s="34"/>
    </row>
    <row r="291" spans="1:48" ht="15.75" customHeight="1" x14ac:dyDescent="0.25">
      <c r="A291" s="30"/>
      <c r="B291" s="30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3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4"/>
      <c r="AQ291" s="34"/>
      <c r="AR291" s="34"/>
      <c r="AS291" s="34"/>
      <c r="AT291" s="34"/>
      <c r="AU291" s="34"/>
      <c r="AV291" s="34"/>
    </row>
    <row r="292" spans="1:48" ht="15.75" customHeight="1" x14ac:dyDescent="0.25">
      <c r="A292" s="30"/>
      <c r="B292" s="30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3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4"/>
      <c r="AQ292" s="34"/>
      <c r="AR292" s="34"/>
      <c r="AS292" s="34"/>
      <c r="AT292" s="34"/>
      <c r="AU292" s="34"/>
      <c r="AV292" s="34"/>
    </row>
    <row r="293" spans="1:48" ht="15.75" customHeight="1" x14ac:dyDescent="0.25">
      <c r="A293" s="30"/>
      <c r="B293" s="30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3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4"/>
      <c r="AQ293" s="34"/>
      <c r="AR293" s="34"/>
      <c r="AS293" s="34"/>
      <c r="AT293" s="34"/>
      <c r="AU293" s="34"/>
      <c r="AV293" s="34"/>
    </row>
    <row r="294" spans="1:48" ht="15.75" customHeight="1" x14ac:dyDescent="0.25">
      <c r="A294" s="30"/>
      <c r="B294" s="30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3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4"/>
      <c r="AQ294" s="34"/>
      <c r="AR294" s="34"/>
      <c r="AS294" s="34"/>
      <c r="AT294" s="34"/>
      <c r="AU294" s="34"/>
      <c r="AV294" s="34"/>
    </row>
    <row r="295" spans="1:48" ht="15.75" customHeight="1" x14ac:dyDescent="0.25">
      <c r="A295" s="30"/>
      <c r="B295" s="30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3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4"/>
      <c r="AQ295" s="34"/>
      <c r="AR295" s="34"/>
      <c r="AS295" s="34"/>
      <c r="AT295" s="34"/>
      <c r="AU295" s="34"/>
      <c r="AV295" s="34"/>
    </row>
    <row r="296" spans="1:48" ht="15.75" customHeight="1" x14ac:dyDescent="0.25">
      <c r="A296" s="30"/>
      <c r="B296" s="30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3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4"/>
      <c r="AQ296" s="34"/>
      <c r="AR296" s="34"/>
      <c r="AS296" s="34"/>
      <c r="AT296" s="34"/>
      <c r="AU296" s="34"/>
      <c r="AV296" s="34"/>
    </row>
    <row r="297" spans="1:48" ht="15.75" customHeight="1" x14ac:dyDescent="0.25">
      <c r="A297" s="30"/>
      <c r="B297" s="30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3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4"/>
      <c r="AQ297" s="34"/>
      <c r="AR297" s="34"/>
      <c r="AS297" s="34"/>
      <c r="AT297" s="34"/>
      <c r="AU297" s="34"/>
      <c r="AV297" s="34"/>
    </row>
    <row r="298" spans="1:48" ht="15.75" customHeight="1" x14ac:dyDescent="0.25">
      <c r="A298" s="30"/>
      <c r="B298" s="30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3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4"/>
      <c r="AQ298" s="34"/>
      <c r="AR298" s="34"/>
      <c r="AS298" s="34"/>
      <c r="AT298" s="34"/>
      <c r="AU298" s="34"/>
      <c r="AV298" s="34"/>
    </row>
    <row r="299" spans="1:48" ht="15.75" customHeight="1" x14ac:dyDescent="0.25">
      <c r="A299" s="30"/>
      <c r="B299" s="30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3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4"/>
      <c r="AQ299" s="34"/>
      <c r="AR299" s="34"/>
      <c r="AS299" s="34"/>
      <c r="AT299" s="34"/>
      <c r="AU299" s="34"/>
      <c r="AV299" s="34"/>
    </row>
    <row r="300" spans="1:48" ht="15.75" customHeight="1" x14ac:dyDescent="0.25">
      <c r="A300" s="30"/>
      <c r="B300" s="30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3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4"/>
      <c r="AQ300" s="34"/>
      <c r="AR300" s="34"/>
      <c r="AS300" s="34"/>
      <c r="AT300" s="34"/>
      <c r="AU300" s="34"/>
      <c r="AV300" s="34"/>
    </row>
    <row r="301" spans="1:48" ht="15.75" customHeight="1" x14ac:dyDescent="0.25">
      <c r="A301" s="30"/>
      <c r="B301" s="30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3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4"/>
      <c r="AQ301" s="34"/>
      <c r="AR301" s="34"/>
      <c r="AS301" s="34"/>
      <c r="AT301" s="34"/>
      <c r="AU301" s="34"/>
      <c r="AV301" s="34"/>
    </row>
    <row r="302" spans="1:48" ht="15.75" customHeight="1" x14ac:dyDescent="0.25">
      <c r="A302" s="30"/>
      <c r="B302" s="30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3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4"/>
      <c r="AQ302" s="34"/>
      <c r="AR302" s="34"/>
      <c r="AS302" s="34"/>
      <c r="AT302" s="34"/>
      <c r="AU302" s="34"/>
      <c r="AV302" s="34"/>
    </row>
    <row r="303" spans="1:48" ht="15.75" customHeight="1" x14ac:dyDescent="0.25">
      <c r="A303" s="30"/>
      <c r="B303" s="30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3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4"/>
      <c r="AQ303" s="34"/>
      <c r="AR303" s="34"/>
      <c r="AS303" s="34"/>
      <c r="AT303" s="34"/>
      <c r="AU303" s="34"/>
      <c r="AV303" s="34"/>
    </row>
    <row r="304" spans="1:48" ht="15.75" customHeight="1" x14ac:dyDescent="0.25">
      <c r="A304" s="30"/>
      <c r="B304" s="30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3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4"/>
      <c r="AQ304" s="34"/>
      <c r="AR304" s="34"/>
      <c r="AS304" s="34"/>
      <c r="AT304" s="34"/>
      <c r="AU304" s="34"/>
      <c r="AV304" s="34"/>
    </row>
    <row r="305" spans="1:48" ht="15.75" customHeight="1" x14ac:dyDescent="0.25">
      <c r="A305" s="30"/>
      <c r="B305" s="30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3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4"/>
      <c r="AQ305" s="34"/>
      <c r="AR305" s="34"/>
      <c r="AS305" s="34"/>
      <c r="AT305" s="34"/>
      <c r="AU305" s="34"/>
      <c r="AV305" s="34"/>
    </row>
    <row r="306" spans="1:48" ht="15.75" customHeight="1" x14ac:dyDescent="0.25">
      <c r="A306" s="30"/>
      <c r="B306" s="30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3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4"/>
      <c r="AQ306" s="34"/>
      <c r="AR306" s="34"/>
      <c r="AS306" s="34"/>
      <c r="AT306" s="34"/>
      <c r="AU306" s="34"/>
      <c r="AV306" s="34"/>
    </row>
    <row r="307" spans="1:48" ht="15.75" customHeight="1" x14ac:dyDescent="0.25">
      <c r="A307" s="30"/>
      <c r="B307" s="30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3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4"/>
      <c r="AQ307" s="34"/>
      <c r="AR307" s="34"/>
      <c r="AS307" s="34"/>
      <c r="AT307" s="34"/>
      <c r="AU307" s="34"/>
      <c r="AV307" s="34"/>
    </row>
    <row r="308" spans="1:48" ht="15.75" customHeight="1" x14ac:dyDescent="0.25">
      <c r="A308" s="30"/>
      <c r="B308" s="30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3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4"/>
      <c r="AQ308" s="34"/>
      <c r="AR308" s="34"/>
      <c r="AS308" s="34"/>
      <c r="AT308" s="34"/>
      <c r="AU308" s="34"/>
      <c r="AV308" s="34"/>
    </row>
    <row r="309" spans="1:48" ht="15.75" customHeight="1" x14ac:dyDescent="0.25">
      <c r="A309" s="30"/>
      <c r="B309" s="30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3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4"/>
      <c r="AQ309" s="34"/>
      <c r="AR309" s="34"/>
      <c r="AS309" s="34"/>
      <c r="AT309" s="34"/>
      <c r="AU309" s="34"/>
      <c r="AV309" s="34"/>
    </row>
    <row r="310" spans="1:48" ht="15.75" customHeight="1" x14ac:dyDescent="0.25">
      <c r="A310" s="30"/>
      <c r="B310" s="30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3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4"/>
      <c r="AQ310" s="34"/>
      <c r="AR310" s="34"/>
      <c r="AS310" s="34"/>
      <c r="AT310" s="34"/>
      <c r="AU310" s="34"/>
      <c r="AV310" s="34"/>
    </row>
    <row r="311" spans="1:48" ht="15.75" customHeight="1" x14ac:dyDescent="0.25">
      <c r="A311" s="30"/>
      <c r="B311" s="30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3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4"/>
      <c r="AQ311" s="34"/>
      <c r="AR311" s="34"/>
      <c r="AS311" s="34"/>
      <c r="AT311" s="34"/>
      <c r="AU311" s="34"/>
      <c r="AV311" s="34"/>
    </row>
    <row r="312" spans="1:48" ht="15.75" customHeight="1" x14ac:dyDescent="0.25">
      <c r="A312" s="30"/>
      <c r="B312" s="30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3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4"/>
      <c r="AQ312" s="34"/>
      <c r="AR312" s="34"/>
      <c r="AS312" s="34"/>
      <c r="AT312" s="34"/>
      <c r="AU312" s="34"/>
      <c r="AV312" s="34"/>
    </row>
    <row r="313" spans="1:48" ht="15.75" customHeight="1" x14ac:dyDescent="0.25">
      <c r="A313" s="30"/>
      <c r="B313" s="30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3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4"/>
      <c r="AQ313" s="34"/>
      <c r="AR313" s="34"/>
      <c r="AS313" s="34"/>
      <c r="AT313" s="34"/>
      <c r="AU313" s="34"/>
      <c r="AV313" s="34"/>
    </row>
    <row r="314" spans="1:48" ht="15.75" customHeight="1" x14ac:dyDescent="0.25">
      <c r="A314" s="30"/>
      <c r="B314" s="30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3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4"/>
      <c r="AQ314" s="34"/>
      <c r="AR314" s="34"/>
      <c r="AS314" s="34"/>
      <c r="AT314" s="34"/>
      <c r="AU314" s="34"/>
      <c r="AV314" s="34"/>
    </row>
    <row r="315" spans="1:48" ht="15.75" customHeight="1" x14ac:dyDescent="0.25">
      <c r="A315" s="30"/>
      <c r="B315" s="30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3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4"/>
      <c r="AQ315" s="34"/>
      <c r="AR315" s="34"/>
      <c r="AS315" s="34"/>
      <c r="AT315" s="34"/>
      <c r="AU315" s="34"/>
      <c r="AV315" s="34"/>
    </row>
    <row r="316" spans="1:48" ht="15.75" customHeight="1" x14ac:dyDescent="0.25">
      <c r="A316" s="30"/>
      <c r="B316" s="30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3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4"/>
      <c r="AQ316" s="34"/>
      <c r="AR316" s="34"/>
      <c r="AS316" s="34"/>
      <c r="AT316" s="34"/>
      <c r="AU316" s="34"/>
      <c r="AV316" s="34"/>
    </row>
    <row r="317" spans="1:48" ht="15.75" customHeight="1" x14ac:dyDescent="0.25">
      <c r="A317" s="30"/>
      <c r="B317" s="30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3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4"/>
      <c r="AQ317" s="34"/>
      <c r="AR317" s="34"/>
      <c r="AS317" s="34"/>
      <c r="AT317" s="34"/>
      <c r="AU317" s="34"/>
      <c r="AV317" s="34"/>
    </row>
    <row r="318" spans="1:48" ht="15.75" customHeight="1" x14ac:dyDescent="0.25">
      <c r="A318" s="30"/>
      <c r="B318" s="30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3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4"/>
      <c r="AQ318" s="34"/>
      <c r="AR318" s="34"/>
      <c r="AS318" s="34"/>
      <c r="AT318" s="34"/>
      <c r="AU318" s="34"/>
      <c r="AV318" s="34"/>
    </row>
    <row r="319" spans="1:48" ht="15.75" customHeight="1" x14ac:dyDescent="0.25">
      <c r="A319" s="30"/>
      <c r="B319" s="30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3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4"/>
      <c r="AQ319" s="34"/>
      <c r="AR319" s="34"/>
      <c r="AS319" s="34"/>
      <c r="AT319" s="34"/>
      <c r="AU319" s="34"/>
      <c r="AV319" s="34"/>
    </row>
    <row r="320" spans="1:48" ht="15.75" customHeight="1" x14ac:dyDescent="0.25">
      <c r="A320" s="30"/>
      <c r="B320" s="30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3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4"/>
      <c r="AQ320" s="34"/>
      <c r="AR320" s="34"/>
      <c r="AS320" s="34"/>
      <c r="AT320" s="34"/>
      <c r="AU320" s="34"/>
      <c r="AV320" s="34"/>
    </row>
    <row r="321" spans="1:48" ht="15.75" customHeight="1" x14ac:dyDescent="0.25">
      <c r="A321" s="30"/>
      <c r="B321" s="30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3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4"/>
      <c r="AQ321" s="34"/>
      <c r="AR321" s="34"/>
      <c r="AS321" s="34"/>
      <c r="AT321" s="34"/>
      <c r="AU321" s="34"/>
      <c r="AV321" s="34"/>
    </row>
    <row r="322" spans="1:48" ht="15.75" customHeight="1" x14ac:dyDescent="0.25">
      <c r="A322" s="30"/>
      <c r="B322" s="30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3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4"/>
      <c r="AQ322" s="34"/>
      <c r="AR322" s="34"/>
      <c r="AS322" s="34"/>
      <c r="AT322" s="34"/>
      <c r="AU322" s="34"/>
      <c r="AV322" s="34"/>
    </row>
    <row r="323" spans="1:48" ht="15.75" customHeight="1" x14ac:dyDescent="0.25">
      <c r="A323" s="30"/>
      <c r="B323" s="30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3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4"/>
      <c r="AQ323" s="34"/>
      <c r="AR323" s="34"/>
      <c r="AS323" s="34"/>
      <c r="AT323" s="34"/>
      <c r="AU323" s="34"/>
      <c r="AV323" s="34"/>
    </row>
    <row r="324" spans="1:48" ht="15.75" customHeight="1" x14ac:dyDescent="0.25">
      <c r="A324" s="30"/>
      <c r="B324" s="30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3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4"/>
      <c r="AQ324" s="34"/>
      <c r="AR324" s="34"/>
      <c r="AS324" s="34"/>
      <c r="AT324" s="34"/>
      <c r="AU324" s="34"/>
      <c r="AV324" s="34"/>
    </row>
    <row r="325" spans="1:48" ht="15.75" customHeight="1" x14ac:dyDescent="0.25">
      <c r="A325" s="30"/>
      <c r="B325" s="30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3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4"/>
      <c r="AQ325" s="34"/>
      <c r="AR325" s="34"/>
      <c r="AS325" s="34"/>
      <c r="AT325" s="34"/>
      <c r="AU325" s="34"/>
      <c r="AV325" s="34"/>
    </row>
    <row r="326" spans="1:48" ht="15.75" customHeight="1" x14ac:dyDescent="0.25">
      <c r="A326" s="30"/>
      <c r="B326" s="30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3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4"/>
      <c r="AQ326" s="34"/>
      <c r="AR326" s="34"/>
      <c r="AS326" s="34"/>
      <c r="AT326" s="34"/>
      <c r="AU326" s="34"/>
      <c r="AV326" s="34"/>
    </row>
    <row r="327" spans="1:48" ht="15.75" customHeight="1" x14ac:dyDescent="0.25">
      <c r="A327" s="30"/>
      <c r="B327" s="30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3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4"/>
      <c r="AQ327" s="34"/>
      <c r="AR327" s="34"/>
      <c r="AS327" s="34"/>
      <c r="AT327" s="34"/>
      <c r="AU327" s="34"/>
      <c r="AV327" s="34"/>
    </row>
    <row r="328" spans="1:48" ht="15.75" customHeight="1" x14ac:dyDescent="0.25">
      <c r="A328" s="30"/>
      <c r="B328" s="30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3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4"/>
      <c r="AQ328" s="34"/>
      <c r="AR328" s="34"/>
      <c r="AS328" s="34"/>
      <c r="AT328" s="34"/>
      <c r="AU328" s="34"/>
      <c r="AV328" s="34"/>
    </row>
    <row r="329" spans="1:48" ht="15.75" customHeight="1" x14ac:dyDescent="0.25">
      <c r="A329" s="30"/>
      <c r="B329" s="30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3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4"/>
      <c r="AQ329" s="34"/>
      <c r="AR329" s="34"/>
      <c r="AS329" s="34"/>
      <c r="AT329" s="34"/>
      <c r="AU329" s="34"/>
      <c r="AV329" s="34"/>
    </row>
    <row r="330" spans="1:48" ht="15.75" customHeight="1" x14ac:dyDescent="0.25">
      <c r="A330" s="30"/>
      <c r="B330" s="30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3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4"/>
      <c r="AQ330" s="34"/>
      <c r="AR330" s="34"/>
      <c r="AS330" s="34"/>
      <c r="AT330" s="34"/>
      <c r="AU330" s="34"/>
      <c r="AV330" s="34"/>
    </row>
    <row r="331" spans="1:48" ht="15.75" customHeight="1" x14ac:dyDescent="0.25">
      <c r="A331" s="30"/>
      <c r="B331" s="30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3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4"/>
      <c r="AQ331" s="34"/>
      <c r="AR331" s="34"/>
      <c r="AS331" s="34"/>
      <c r="AT331" s="34"/>
      <c r="AU331" s="34"/>
      <c r="AV331" s="34"/>
    </row>
    <row r="332" spans="1:48" ht="15.75" customHeight="1" x14ac:dyDescent="0.25">
      <c r="A332" s="30"/>
      <c r="B332" s="30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3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4"/>
      <c r="AQ332" s="34"/>
      <c r="AR332" s="34"/>
      <c r="AS332" s="34"/>
      <c r="AT332" s="34"/>
      <c r="AU332" s="34"/>
      <c r="AV332" s="34"/>
    </row>
    <row r="333" spans="1:48" ht="15.75" customHeight="1" x14ac:dyDescent="0.25">
      <c r="A333" s="30"/>
      <c r="B333" s="30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3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4"/>
      <c r="AQ333" s="34"/>
      <c r="AR333" s="34"/>
      <c r="AS333" s="34"/>
      <c r="AT333" s="34"/>
      <c r="AU333" s="34"/>
      <c r="AV333" s="34"/>
    </row>
    <row r="334" spans="1:48" ht="15.75" customHeight="1" x14ac:dyDescent="0.25">
      <c r="A334" s="30"/>
      <c r="B334" s="30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3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4"/>
      <c r="AQ334" s="34"/>
      <c r="AR334" s="34"/>
      <c r="AS334" s="34"/>
      <c r="AT334" s="34"/>
      <c r="AU334" s="34"/>
      <c r="AV334" s="34"/>
    </row>
    <row r="335" spans="1:48" ht="15.75" customHeight="1" x14ac:dyDescent="0.25">
      <c r="A335" s="30"/>
      <c r="B335" s="30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3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4"/>
      <c r="AQ335" s="34"/>
      <c r="AR335" s="34"/>
      <c r="AS335" s="34"/>
      <c r="AT335" s="34"/>
      <c r="AU335" s="34"/>
      <c r="AV335" s="34"/>
    </row>
    <row r="336" spans="1:48" ht="15.75" customHeight="1" x14ac:dyDescent="0.25">
      <c r="A336" s="30"/>
      <c r="B336" s="30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3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4"/>
      <c r="AQ336" s="34"/>
      <c r="AR336" s="34"/>
      <c r="AS336" s="34"/>
      <c r="AT336" s="34"/>
      <c r="AU336" s="34"/>
      <c r="AV336" s="34"/>
    </row>
    <row r="337" spans="1:48" ht="15.75" customHeight="1" x14ac:dyDescent="0.25">
      <c r="A337" s="30"/>
      <c r="B337" s="30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3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4"/>
      <c r="AQ337" s="34"/>
      <c r="AR337" s="34"/>
      <c r="AS337" s="34"/>
      <c r="AT337" s="34"/>
      <c r="AU337" s="34"/>
      <c r="AV337" s="34"/>
    </row>
    <row r="338" spans="1:48" ht="15.75" customHeight="1" x14ac:dyDescent="0.25">
      <c r="A338" s="30"/>
      <c r="B338" s="30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3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4"/>
      <c r="AQ338" s="34"/>
      <c r="AR338" s="34"/>
      <c r="AS338" s="34"/>
      <c r="AT338" s="34"/>
      <c r="AU338" s="34"/>
      <c r="AV338" s="34"/>
    </row>
    <row r="339" spans="1:48" ht="15.75" customHeight="1" x14ac:dyDescent="0.25">
      <c r="A339" s="30"/>
      <c r="B339" s="30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3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4"/>
      <c r="AQ339" s="34"/>
      <c r="AR339" s="34"/>
      <c r="AS339" s="34"/>
      <c r="AT339" s="34"/>
      <c r="AU339" s="34"/>
      <c r="AV339" s="34"/>
    </row>
    <row r="340" spans="1:48" ht="15.75" customHeight="1" x14ac:dyDescent="0.25">
      <c r="A340" s="30"/>
      <c r="B340" s="30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3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4"/>
      <c r="AQ340" s="34"/>
      <c r="AR340" s="34"/>
      <c r="AS340" s="34"/>
      <c r="AT340" s="34"/>
      <c r="AU340" s="34"/>
      <c r="AV340" s="34"/>
    </row>
    <row r="341" spans="1:48" ht="15.75" customHeight="1" x14ac:dyDescent="0.25">
      <c r="A341" s="30"/>
      <c r="B341" s="30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3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4"/>
      <c r="AQ341" s="34"/>
      <c r="AR341" s="34"/>
      <c r="AS341" s="34"/>
      <c r="AT341" s="34"/>
      <c r="AU341" s="34"/>
      <c r="AV341" s="34"/>
    </row>
    <row r="342" spans="1:48" ht="15.75" customHeight="1" x14ac:dyDescent="0.25">
      <c r="A342" s="30"/>
      <c r="B342" s="30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3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4"/>
      <c r="AQ342" s="34"/>
      <c r="AR342" s="34"/>
      <c r="AS342" s="34"/>
      <c r="AT342" s="34"/>
      <c r="AU342" s="34"/>
      <c r="AV342" s="34"/>
    </row>
    <row r="343" spans="1:48" ht="15.75" customHeight="1" x14ac:dyDescent="0.25">
      <c r="A343" s="30"/>
      <c r="B343" s="30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3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4"/>
      <c r="AQ343" s="34"/>
      <c r="AR343" s="34"/>
      <c r="AS343" s="34"/>
      <c r="AT343" s="34"/>
      <c r="AU343" s="34"/>
      <c r="AV343" s="34"/>
    </row>
    <row r="344" spans="1:48" ht="15.75" customHeight="1" x14ac:dyDescent="0.25">
      <c r="A344" s="30"/>
      <c r="B344" s="30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3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4"/>
      <c r="AQ344" s="34"/>
      <c r="AR344" s="34"/>
      <c r="AS344" s="34"/>
      <c r="AT344" s="34"/>
      <c r="AU344" s="34"/>
      <c r="AV344" s="34"/>
    </row>
    <row r="345" spans="1:48" ht="15.75" customHeight="1" x14ac:dyDescent="0.25">
      <c r="A345" s="30"/>
      <c r="B345" s="30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3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4"/>
      <c r="AQ345" s="34"/>
      <c r="AR345" s="34"/>
      <c r="AS345" s="34"/>
      <c r="AT345" s="34"/>
      <c r="AU345" s="34"/>
      <c r="AV345" s="34"/>
    </row>
    <row r="346" spans="1:48" ht="15.75" customHeight="1" x14ac:dyDescent="0.25">
      <c r="A346" s="30"/>
      <c r="B346" s="30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3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4"/>
      <c r="AQ346" s="34"/>
      <c r="AR346" s="34"/>
      <c r="AS346" s="34"/>
      <c r="AT346" s="34"/>
      <c r="AU346" s="34"/>
      <c r="AV346" s="34"/>
    </row>
    <row r="347" spans="1:48" ht="15.75" customHeight="1" x14ac:dyDescent="0.25">
      <c r="A347" s="30"/>
      <c r="B347" s="30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3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4"/>
      <c r="AQ347" s="34"/>
      <c r="AR347" s="34"/>
      <c r="AS347" s="34"/>
      <c r="AT347" s="34"/>
      <c r="AU347" s="34"/>
      <c r="AV347" s="34"/>
    </row>
    <row r="348" spans="1:48" ht="15.75" customHeight="1" x14ac:dyDescent="0.25">
      <c r="A348" s="30"/>
      <c r="B348" s="30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3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4"/>
      <c r="AQ348" s="34"/>
      <c r="AR348" s="34"/>
      <c r="AS348" s="34"/>
      <c r="AT348" s="34"/>
      <c r="AU348" s="34"/>
      <c r="AV348" s="34"/>
    </row>
    <row r="349" spans="1:48" ht="15.75" customHeight="1" x14ac:dyDescent="0.25">
      <c r="A349" s="30"/>
      <c r="B349" s="30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3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4"/>
      <c r="AQ349" s="34"/>
      <c r="AR349" s="34"/>
      <c r="AS349" s="34"/>
      <c r="AT349" s="34"/>
      <c r="AU349" s="34"/>
      <c r="AV349" s="34"/>
    </row>
    <row r="350" spans="1:48" ht="15.75" customHeight="1" x14ac:dyDescent="0.25">
      <c r="A350" s="30"/>
      <c r="B350" s="30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3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4"/>
      <c r="AQ350" s="34"/>
      <c r="AR350" s="34"/>
      <c r="AS350" s="34"/>
      <c r="AT350" s="34"/>
      <c r="AU350" s="34"/>
      <c r="AV350" s="34"/>
    </row>
    <row r="351" spans="1:48" ht="15.75" customHeight="1" x14ac:dyDescent="0.25">
      <c r="A351" s="30"/>
      <c r="B351" s="30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3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4"/>
      <c r="AQ351" s="34"/>
      <c r="AR351" s="34"/>
      <c r="AS351" s="34"/>
      <c r="AT351" s="34"/>
      <c r="AU351" s="34"/>
      <c r="AV351" s="34"/>
    </row>
    <row r="352" spans="1:48" ht="15.75" customHeight="1" x14ac:dyDescent="0.25">
      <c r="A352" s="30"/>
      <c r="B352" s="30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3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4"/>
      <c r="AQ352" s="34"/>
      <c r="AR352" s="34"/>
      <c r="AS352" s="34"/>
      <c r="AT352" s="34"/>
      <c r="AU352" s="34"/>
      <c r="AV352" s="34"/>
    </row>
    <row r="353" spans="1:48" ht="15.75" customHeight="1" x14ac:dyDescent="0.25">
      <c r="A353" s="30"/>
      <c r="B353" s="30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3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4"/>
      <c r="AQ353" s="34"/>
      <c r="AR353" s="34"/>
      <c r="AS353" s="34"/>
      <c r="AT353" s="34"/>
      <c r="AU353" s="34"/>
      <c r="AV353" s="34"/>
    </row>
    <row r="354" spans="1:48" ht="15.75" customHeight="1" x14ac:dyDescent="0.25">
      <c r="A354" s="30"/>
      <c r="B354" s="30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3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4"/>
      <c r="AQ354" s="34"/>
      <c r="AR354" s="34"/>
      <c r="AS354" s="34"/>
      <c r="AT354" s="34"/>
      <c r="AU354" s="34"/>
      <c r="AV354" s="34"/>
    </row>
    <row r="355" spans="1:48" ht="15.75" customHeight="1" x14ac:dyDescent="0.25">
      <c r="A355" s="30"/>
      <c r="B355" s="30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3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4"/>
      <c r="AQ355" s="34"/>
      <c r="AR355" s="34"/>
      <c r="AS355" s="34"/>
      <c r="AT355" s="34"/>
      <c r="AU355" s="34"/>
      <c r="AV355" s="34"/>
    </row>
    <row r="356" spans="1:48" ht="15.75" customHeight="1" x14ac:dyDescent="0.25">
      <c r="A356" s="30"/>
      <c r="B356" s="30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3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4"/>
      <c r="AQ356" s="34"/>
      <c r="AR356" s="34"/>
      <c r="AS356" s="34"/>
      <c r="AT356" s="34"/>
      <c r="AU356" s="34"/>
      <c r="AV356" s="34"/>
    </row>
    <row r="357" spans="1:48" ht="15.75" customHeight="1" x14ac:dyDescent="0.25">
      <c r="A357" s="30"/>
      <c r="B357" s="30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3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4"/>
      <c r="AQ357" s="34"/>
      <c r="AR357" s="34"/>
      <c r="AS357" s="34"/>
      <c r="AT357" s="34"/>
      <c r="AU357" s="34"/>
      <c r="AV357" s="34"/>
    </row>
    <row r="358" spans="1:48" ht="15.75" customHeight="1" x14ac:dyDescent="0.25">
      <c r="A358" s="30"/>
      <c r="B358" s="30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3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4"/>
      <c r="AQ358" s="34"/>
      <c r="AR358" s="34"/>
      <c r="AS358" s="34"/>
      <c r="AT358" s="34"/>
      <c r="AU358" s="34"/>
      <c r="AV358" s="34"/>
    </row>
    <row r="359" spans="1:48" ht="15.75" customHeight="1" x14ac:dyDescent="0.25">
      <c r="A359" s="30"/>
      <c r="B359" s="30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3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4"/>
      <c r="AQ359" s="34"/>
      <c r="AR359" s="34"/>
      <c r="AS359" s="34"/>
      <c r="AT359" s="34"/>
      <c r="AU359" s="34"/>
      <c r="AV359" s="34"/>
    </row>
    <row r="360" spans="1:48" ht="15.75" customHeight="1" x14ac:dyDescent="0.25">
      <c r="A360" s="30"/>
      <c r="B360" s="30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3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4"/>
      <c r="AQ360" s="34"/>
      <c r="AR360" s="34"/>
      <c r="AS360" s="34"/>
      <c r="AT360" s="34"/>
      <c r="AU360" s="34"/>
      <c r="AV360" s="34"/>
    </row>
    <row r="361" spans="1:48" ht="15.75" customHeight="1" x14ac:dyDescent="0.25">
      <c r="A361" s="30"/>
      <c r="B361" s="30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3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4"/>
      <c r="AQ361" s="34"/>
      <c r="AR361" s="34"/>
      <c r="AS361" s="34"/>
      <c r="AT361" s="34"/>
      <c r="AU361" s="34"/>
      <c r="AV361" s="34"/>
    </row>
    <row r="362" spans="1:48" ht="15.75" customHeight="1" x14ac:dyDescent="0.25">
      <c r="A362" s="30"/>
      <c r="B362" s="30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3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4"/>
      <c r="AQ362" s="34"/>
      <c r="AR362" s="34"/>
      <c r="AS362" s="34"/>
      <c r="AT362" s="34"/>
      <c r="AU362" s="34"/>
      <c r="AV362" s="34"/>
    </row>
    <row r="363" spans="1:48" ht="15.75" customHeight="1" x14ac:dyDescent="0.25">
      <c r="A363" s="30"/>
      <c r="B363" s="30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3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4"/>
      <c r="AQ363" s="34"/>
      <c r="AR363" s="34"/>
      <c r="AS363" s="34"/>
      <c r="AT363" s="34"/>
      <c r="AU363" s="34"/>
      <c r="AV363" s="34"/>
    </row>
    <row r="364" spans="1:48" ht="15.75" customHeight="1" x14ac:dyDescent="0.25">
      <c r="A364" s="30"/>
      <c r="B364" s="30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3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4"/>
      <c r="AQ364" s="34"/>
      <c r="AR364" s="34"/>
      <c r="AS364" s="34"/>
      <c r="AT364" s="34"/>
      <c r="AU364" s="34"/>
      <c r="AV364" s="34"/>
    </row>
    <row r="365" spans="1:48" ht="15.75" customHeight="1" x14ac:dyDescent="0.25">
      <c r="A365" s="30"/>
      <c r="B365" s="30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3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4"/>
      <c r="AQ365" s="34"/>
      <c r="AR365" s="34"/>
      <c r="AS365" s="34"/>
      <c r="AT365" s="34"/>
      <c r="AU365" s="34"/>
      <c r="AV365" s="34"/>
    </row>
    <row r="366" spans="1:48" ht="15.75" customHeight="1" x14ac:dyDescent="0.25">
      <c r="A366" s="30"/>
      <c r="B366" s="30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3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4"/>
      <c r="AQ366" s="34"/>
      <c r="AR366" s="34"/>
      <c r="AS366" s="34"/>
      <c r="AT366" s="34"/>
      <c r="AU366" s="34"/>
      <c r="AV366" s="34"/>
    </row>
    <row r="367" spans="1:48" ht="15.75" customHeight="1" x14ac:dyDescent="0.25">
      <c r="A367" s="30"/>
      <c r="B367" s="30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3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4"/>
      <c r="AQ367" s="34"/>
      <c r="AR367" s="34"/>
      <c r="AS367" s="34"/>
      <c r="AT367" s="34"/>
      <c r="AU367" s="34"/>
      <c r="AV367" s="34"/>
    </row>
    <row r="368" spans="1:48" ht="15.75" customHeight="1" x14ac:dyDescent="0.25">
      <c r="A368" s="30"/>
      <c r="B368" s="30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3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4"/>
      <c r="AQ368" s="34"/>
      <c r="AR368" s="34"/>
      <c r="AS368" s="34"/>
      <c r="AT368" s="34"/>
      <c r="AU368" s="34"/>
      <c r="AV368" s="34"/>
    </row>
    <row r="369" spans="1:48" ht="15.75" customHeight="1" x14ac:dyDescent="0.25">
      <c r="A369" s="30"/>
      <c r="B369" s="30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3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4"/>
      <c r="AQ369" s="34"/>
      <c r="AR369" s="34"/>
      <c r="AS369" s="34"/>
      <c r="AT369" s="34"/>
      <c r="AU369" s="34"/>
      <c r="AV369" s="34"/>
    </row>
    <row r="370" spans="1:48" ht="15.75" customHeight="1" x14ac:dyDescent="0.25">
      <c r="A370" s="30"/>
      <c r="B370" s="30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3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4"/>
      <c r="AQ370" s="34"/>
      <c r="AR370" s="34"/>
      <c r="AS370" s="34"/>
      <c r="AT370" s="34"/>
      <c r="AU370" s="34"/>
      <c r="AV370" s="34"/>
    </row>
    <row r="371" spans="1:48" ht="15.75" customHeight="1" x14ac:dyDescent="0.25">
      <c r="A371" s="30"/>
      <c r="B371" s="30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3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4"/>
      <c r="AQ371" s="34"/>
      <c r="AR371" s="34"/>
      <c r="AS371" s="34"/>
      <c r="AT371" s="34"/>
      <c r="AU371" s="34"/>
      <c r="AV371" s="34"/>
    </row>
    <row r="372" spans="1:48" ht="15.75" customHeight="1" x14ac:dyDescent="0.25">
      <c r="A372" s="30"/>
      <c r="B372" s="30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3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4"/>
      <c r="AQ372" s="34"/>
      <c r="AR372" s="34"/>
      <c r="AS372" s="34"/>
      <c r="AT372" s="34"/>
      <c r="AU372" s="34"/>
      <c r="AV372" s="34"/>
    </row>
    <row r="373" spans="1:48" ht="15.75" customHeight="1" x14ac:dyDescent="0.25">
      <c r="A373" s="30"/>
      <c r="B373" s="30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3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4"/>
      <c r="AQ373" s="34"/>
      <c r="AR373" s="34"/>
      <c r="AS373" s="34"/>
      <c r="AT373" s="34"/>
      <c r="AU373" s="34"/>
      <c r="AV373" s="34"/>
    </row>
    <row r="374" spans="1:48" ht="15.75" customHeight="1" x14ac:dyDescent="0.25">
      <c r="A374" s="30"/>
      <c r="B374" s="30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3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4"/>
      <c r="AQ374" s="34"/>
      <c r="AR374" s="34"/>
      <c r="AS374" s="34"/>
      <c r="AT374" s="34"/>
      <c r="AU374" s="34"/>
      <c r="AV374" s="34"/>
    </row>
    <row r="375" spans="1:48" ht="15.75" customHeight="1" x14ac:dyDescent="0.25">
      <c r="A375" s="30"/>
      <c r="B375" s="30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3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4"/>
      <c r="AQ375" s="34"/>
      <c r="AR375" s="34"/>
      <c r="AS375" s="34"/>
      <c r="AT375" s="34"/>
      <c r="AU375" s="34"/>
      <c r="AV375" s="34"/>
    </row>
    <row r="376" spans="1:48" ht="15.75" customHeight="1" x14ac:dyDescent="0.25">
      <c r="A376" s="30"/>
      <c r="B376" s="30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3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4"/>
      <c r="AQ376" s="34"/>
      <c r="AR376" s="34"/>
      <c r="AS376" s="34"/>
      <c r="AT376" s="34"/>
      <c r="AU376" s="34"/>
      <c r="AV376" s="34"/>
    </row>
    <row r="377" spans="1:48" ht="15.75" customHeight="1" x14ac:dyDescent="0.25">
      <c r="A377" s="30"/>
      <c r="B377" s="30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3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4"/>
      <c r="AQ377" s="34"/>
      <c r="AR377" s="34"/>
      <c r="AS377" s="34"/>
      <c r="AT377" s="34"/>
      <c r="AU377" s="34"/>
      <c r="AV377" s="34"/>
    </row>
    <row r="378" spans="1:48" ht="15.75" customHeight="1" x14ac:dyDescent="0.25">
      <c r="A378" s="30"/>
      <c r="B378" s="30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3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4"/>
      <c r="AQ378" s="34"/>
      <c r="AR378" s="34"/>
      <c r="AS378" s="34"/>
      <c r="AT378" s="34"/>
      <c r="AU378" s="34"/>
      <c r="AV378" s="34"/>
    </row>
    <row r="379" spans="1:48" ht="15.75" customHeight="1" x14ac:dyDescent="0.25">
      <c r="A379" s="30"/>
      <c r="B379" s="30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3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4"/>
      <c r="AQ379" s="34"/>
      <c r="AR379" s="34"/>
      <c r="AS379" s="34"/>
      <c r="AT379" s="34"/>
      <c r="AU379" s="34"/>
      <c r="AV379" s="34"/>
    </row>
    <row r="380" spans="1:48" ht="15.75" customHeight="1" x14ac:dyDescent="0.25">
      <c r="A380" s="30"/>
      <c r="B380" s="30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3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4"/>
      <c r="AQ380" s="34"/>
      <c r="AR380" s="34"/>
      <c r="AS380" s="34"/>
      <c r="AT380" s="34"/>
      <c r="AU380" s="34"/>
      <c r="AV380" s="34"/>
    </row>
    <row r="381" spans="1:48" ht="15.75" customHeight="1" x14ac:dyDescent="0.25">
      <c r="A381" s="30"/>
      <c r="B381" s="30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3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4"/>
      <c r="AQ381" s="34"/>
      <c r="AR381" s="34"/>
      <c r="AS381" s="34"/>
      <c r="AT381" s="34"/>
      <c r="AU381" s="34"/>
      <c r="AV381" s="34"/>
    </row>
    <row r="382" spans="1:48" ht="15.75" customHeight="1" x14ac:dyDescent="0.25">
      <c r="A382" s="30"/>
      <c r="B382" s="30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3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4"/>
      <c r="AQ382" s="34"/>
      <c r="AR382" s="34"/>
      <c r="AS382" s="34"/>
      <c r="AT382" s="34"/>
      <c r="AU382" s="34"/>
      <c r="AV382" s="34"/>
    </row>
    <row r="383" spans="1:48" ht="15.75" customHeight="1" x14ac:dyDescent="0.25">
      <c r="A383" s="30"/>
      <c r="B383" s="30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3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4"/>
      <c r="AQ383" s="34"/>
      <c r="AR383" s="34"/>
      <c r="AS383" s="34"/>
      <c r="AT383" s="34"/>
      <c r="AU383" s="34"/>
      <c r="AV383" s="34"/>
    </row>
    <row r="384" spans="1:48" ht="15.75" customHeight="1" x14ac:dyDescent="0.25">
      <c r="A384" s="30"/>
      <c r="B384" s="30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3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4"/>
      <c r="AQ384" s="34"/>
      <c r="AR384" s="34"/>
      <c r="AS384" s="34"/>
      <c r="AT384" s="34"/>
      <c r="AU384" s="34"/>
      <c r="AV384" s="34"/>
    </row>
    <row r="385" spans="1:48" ht="15.75" customHeight="1" x14ac:dyDescent="0.25">
      <c r="A385" s="30"/>
      <c r="B385" s="30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3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4"/>
      <c r="AQ385" s="34"/>
      <c r="AR385" s="34"/>
      <c r="AS385" s="34"/>
      <c r="AT385" s="34"/>
      <c r="AU385" s="34"/>
      <c r="AV385" s="34"/>
    </row>
    <row r="386" spans="1:48" ht="15.75" customHeight="1" x14ac:dyDescent="0.25">
      <c r="A386" s="30"/>
      <c r="B386" s="30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3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4"/>
      <c r="AQ386" s="34"/>
      <c r="AR386" s="34"/>
      <c r="AS386" s="34"/>
      <c r="AT386" s="34"/>
      <c r="AU386" s="34"/>
      <c r="AV386" s="34"/>
    </row>
    <row r="387" spans="1:48" ht="15.75" customHeight="1" x14ac:dyDescent="0.25">
      <c r="A387" s="30"/>
      <c r="B387" s="30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3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4"/>
      <c r="AQ387" s="34"/>
      <c r="AR387" s="34"/>
      <c r="AS387" s="34"/>
      <c r="AT387" s="34"/>
      <c r="AU387" s="34"/>
      <c r="AV387" s="34"/>
    </row>
    <row r="388" spans="1:48" ht="15.75" customHeight="1" x14ac:dyDescent="0.25">
      <c r="A388" s="30"/>
      <c r="B388" s="30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3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4"/>
      <c r="AQ388" s="34"/>
      <c r="AR388" s="34"/>
      <c r="AS388" s="34"/>
      <c r="AT388" s="34"/>
      <c r="AU388" s="34"/>
      <c r="AV388" s="34"/>
    </row>
    <row r="389" spans="1:48" ht="15.75" customHeight="1" x14ac:dyDescent="0.25">
      <c r="A389" s="30"/>
      <c r="B389" s="30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3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4"/>
      <c r="AQ389" s="34"/>
      <c r="AR389" s="34"/>
      <c r="AS389" s="34"/>
      <c r="AT389" s="34"/>
      <c r="AU389" s="34"/>
      <c r="AV389" s="34"/>
    </row>
    <row r="390" spans="1:48" ht="15.75" customHeight="1" x14ac:dyDescent="0.25">
      <c r="A390" s="30"/>
      <c r="B390" s="30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3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4"/>
      <c r="AQ390" s="34"/>
      <c r="AR390" s="34"/>
      <c r="AS390" s="34"/>
      <c r="AT390" s="34"/>
      <c r="AU390" s="34"/>
      <c r="AV390" s="34"/>
    </row>
    <row r="391" spans="1:48" ht="15.75" customHeight="1" x14ac:dyDescent="0.25">
      <c r="A391" s="30"/>
      <c r="B391" s="30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3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4"/>
      <c r="AQ391" s="34"/>
      <c r="AR391" s="34"/>
      <c r="AS391" s="34"/>
      <c r="AT391" s="34"/>
      <c r="AU391" s="34"/>
      <c r="AV391" s="34"/>
    </row>
    <row r="392" spans="1:48" ht="15.75" customHeight="1" x14ac:dyDescent="0.25">
      <c r="A392" s="30"/>
      <c r="B392" s="30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3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4"/>
      <c r="AQ392" s="34"/>
      <c r="AR392" s="34"/>
      <c r="AS392" s="34"/>
      <c r="AT392" s="34"/>
      <c r="AU392" s="34"/>
      <c r="AV392" s="34"/>
    </row>
    <row r="393" spans="1:48" ht="15.75" customHeight="1" x14ac:dyDescent="0.25">
      <c r="A393" s="30"/>
      <c r="B393" s="30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3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4"/>
      <c r="AQ393" s="34"/>
      <c r="AR393" s="34"/>
      <c r="AS393" s="34"/>
      <c r="AT393" s="34"/>
      <c r="AU393" s="34"/>
      <c r="AV393" s="34"/>
    </row>
    <row r="394" spans="1:48" ht="15.75" customHeight="1" x14ac:dyDescent="0.25">
      <c r="A394" s="30"/>
      <c r="B394" s="30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3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4"/>
      <c r="AQ394" s="34"/>
      <c r="AR394" s="34"/>
      <c r="AS394" s="34"/>
      <c r="AT394" s="34"/>
      <c r="AU394" s="34"/>
      <c r="AV394" s="34"/>
    </row>
    <row r="395" spans="1:48" ht="15.75" customHeight="1" x14ac:dyDescent="0.25">
      <c r="A395" s="30"/>
      <c r="B395" s="30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3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4"/>
      <c r="AQ395" s="34"/>
      <c r="AR395" s="34"/>
      <c r="AS395" s="34"/>
      <c r="AT395" s="34"/>
      <c r="AU395" s="34"/>
      <c r="AV395" s="34"/>
    </row>
    <row r="396" spans="1:48" ht="15.75" customHeight="1" x14ac:dyDescent="0.25">
      <c r="A396" s="30"/>
      <c r="B396" s="30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3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4"/>
      <c r="AQ396" s="34"/>
      <c r="AR396" s="34"/>
      <c r="AS396" s="34"/>
      <c r="AT396" s="34"/>
      <c r="AU396" s="34"/>
      <c r="AV396" s="34"/>
    </row>
    <row r="397" spans="1:48" ht="15.75" customHeight="1" x14ac:dyDescent="0.25">
      <c r="A397" s="30"/>
      <c r="B397" s="30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3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4"/>
      <c r="AQ397" s="34"/>
      <c r="AR397" s="34"/>
      <c r="AS397" s="34"/>
      <c r="AT397" s="34"/>
      <c r="AU397" s="34"/>
      <c r="AV397" s="34"/>
    </row>
    <row r="398" spans="1:48" ht="15.75" customHeight="1" x14ac:dyDescent="0.25">
      <c r="A398" s="30"/>
      <c r="B398" s="30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3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4"/>
      <c r="AQ398" s="34"/>
      <c r="AR398" s="34"/>
      <c r="AS398" s="34"/>
      <c r="AT398" s="34"/>
      <c r="AU398" s="34"/>
      <c r="AV398" s="34"/>
    </row>
    <row r="399" spans="1:48" ht="15.75" customHeight="1" x14ac:dyDescent="0.25">
      <c r="A399" s="30"/>
      <c r="B399" s="30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3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4"/>
      <c r="AQ399" s="34"/>
      <c r="AR399" s="34"/>
      <c r="AS399" s="34"/>
      <c r="AT399" s="34"/>
      <c r="AU399" s="34"/>
      <c r="AV399" s="34"/>
    </row>
    <row r="400" spans="1:48" ht="15.75" customHeight="1" x14ac:dyDescent="0.25">
      <c r="A400" s="30"/>
      <c r="B400" s="30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3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4"/>
      <c r="AQ400" s="34"/>
      <c r="AR400" s="34"/>
      <c r="AS400" s="34"/>
      <c r="AT400" s="34"/>
      <c r="AU400" s="34"/>
      <c r="AV400" s="34"/>
    </row>
    <row r="401" spans="1:48" ht="15.75" customHeight="1" x14ac:dyDescent="0.25">
      <c r="A401" s="30"/>
      <c r="B401" s="30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3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4"/>
      <c r="AQ401" s="34"/>
      <c r="AR401" s="34"/>
      <c r="AS401" s="34"/>
      <c r="AT401" s="34"/>
      <c r="AU401" s="34"/>
      <c r="AV401" s="34"/>
    </row>
    <row r="402" spans="1:48" ht="15.75" customHeight="1" x14ac:dyDescent="0.25">
      <c r="A402" s="30"/>
      <c r="B402" s="30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3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4"/>
      <c r="AQ402" s="34"/>
      <c r="AR402" s="34"/>
      <c r="AS402" s="34"/>
      <c r="AT402" s="34"/>
      <c r="AU402" s="34"/>
      <c r="AV402" s="34"/>
    </row>
    <row r="403" spans="1:48" ht="15.75" customHeight="1" x14ac:dyDescent="0.25">
      <c r="A403" s="30"/>
      <c r="B403" s="30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3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4"/>
      <c r="AQ403" s="34"/>
      <c r="AR403" s="34"/>
      <c r="AS403" s="34"/>
      <c r="AT403" s="34"/>
      <c r="AU403" s="34"/>
      <c r="AV403" s="34"/>
    </row>
    <row r="404" spans="1:48" ht="15.75" customHeight="1" x14ac:dyDescent="0.25">
      <c r="A404" s="30"/>
      <c r="B404" s="30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3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4"/>
      <c r="AQ404" s="34"/>
      <c r="AR404" s="34"/>
      <c r="AS404" s="34"/>
      <c r="AT404" s="34"/>
      <c r="AU404" s="34"/>
      <c r="AV404" s="34"/>
    </row>
    <row r="405" spans="1:48" ht="15.75" customHeight="1" x14ac:dyDescent="0.25">
      <c r="A405" s="30"/>
      <c r="B405" s="30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3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4"/>
      <c r="AQ405" s="34"/>
      <c r="AR405" s="34"/>
      <c r="AS405" s="34"/>
      <c r="AT405" s="34"/>
      <c r="AU405" s="34"/>
      <c r="AV405" s="34"/>
    </row>
    <row r="406" spans="1:48" ht="15.75" customHeight="1" x14ac:dyDescent="0.25">
      <c r="A406" s="30"/>
      <c r="B406" s="30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3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4"/>
      <c r="AQ406" s="34"/>
      <c r="AR406" s="34"/>
      <c r="AS406" s="34"/>
      <c r="AT406" s="34"/>
      <c r="AU406" s="34"/>
      <c r="AV406" s="34"/>
    </row>
    <row r="407" spans="1:48" ht="15.75" customHeight="1" x14ac:dyDescent="0.25">
      <c r="A407" s="30"/>
      <c r="B407" s="30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3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4"/>
      <c r="AQ407" s="34"/>
      <c r="AR407" s="34"/>
      <c r="AS407" s="34"/>
      <c r="AT407" s="34"/>
      <c r="AU407" s="34"/>
      <c r="AV407" s="34"/>
    </row>
    <row r="408" spans="1:48" ht="15.75" customHeight="1" x14ac:dyDescent="0.25">
      <c r="A408" s="30"/>
      <c r="B408" s="30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3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4"/>
      <c r="AQ408" s="34"/>
      <c r="AR408" s="34"/>
      <c r="AS408" s="34"/>
      <c r="AT408" s="34"/>
      <c r="AU408" s="34"/>
      <c r="AV408" s="34"/>
    </row>
    <row r="409" spans="1:48" ht="15.75" customHeight="1" x14ac:dyDescent="0.25">
      <c r="A409" s="30"/>
      <c r="B409" s="30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3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4"/>
      <c r="AQ409" s="34"/>
      <c r="AR409" s="34"/>
      <c r="AS409" s="34"/>
      <c r="AT409" s="34"/>
      <c r="AU409" s="34"/>
      <c r="AV409" s="34"/>
    </row>
    <row r="410" spans="1:48" ht="15.75" customHeight="1" x14ac:dyDescent="0.25">
      <c r="A410" s="30"/>
      <c r="B410" s="30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3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4"/>
      <c r="AQ410" s="34"/>
      <c r="AR410" s="34"/>
      <c r="AS410" s="34"/>
      <c r="AT410" s="34"/>
      <c r="AU410" s="34"/>
      <c r="AV410" s="34"/>
    </row>
    <row r="411" spans="1:48" ht="15.75" customHeight="1" x14ac:dyDescent="0.25">
      <c r="A411" s="30"/>
      <c r="B411" s="30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3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4"/>
      <c r="AQ411" s="34"/>
      <c r="AR411" s="34"/>
      <c r="AS411" s="34"/>
      <c r="AT411" s="34"/>
      <c r="AU411" s="34"/>
      <c r="AV411" s="34"/>
    </row>
    <row r="412" spans="1:48" ht="15.75" customHeight="1" x14ac:dyDescent="0.25">
      <c r="A412" s="30"/>
      <c r="B412" s="30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3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4"/>
      <c r="AQ412" s="34"/>
      <c r="AR412" s="34"/>
      <c r="AS412" s="34"/>
      <c r="AT412" s="34"/>
      <c r="AU412" s="34"/>
      <c r="AV412" s="34"/>
    </row>
    <row r="413" spans="1:48" ht="15.75" customHeight="1" x14ac:dyDescent="0.25">
      <c r="A413" s="30"/>
      <c r="B413" s="30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3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4"/>
      <c r="AQ413" s="34"/>
      <c r="AR413" s="34"/>
      <c r="AS413" s="34"/>
      <c r="AT413" s="34"/>
      <c r="AU413" s="34"/>
      <c r="AV413" s="34"/>
    </row>
    <row r="414" spans="1:48" ht="15.75" customHeight="1" x14ac:dyDescent="0.25">
      <c r="A414" s="30"/>
      <c r="B414" s="30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3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4"/>
      <c r="AQ414" s="34"/>
      <c r="AR414" s="34"/>
      <c r="AS414" s="34"/>
      <c r="AT414" s="34"/>
      <c r="AU414" s="34"/>
      <c r="AV414" s="34"/>
    </row>
    <row r="415" spans="1:48" ht="15.75" customHeight="1" x14ac:dyDescent="0.25">
      <c r="A415" s="30"/>
      <c r="B415" s="30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3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4"/>
      <c r="AQ415" s="34"/>
      <c r="AR415" s="34"/>
      <c r="AS415" s="34"/>
      <c r="AT415" s="34"/>
      <c r="AU415" s="34"/>
      <c r="AV415" s="34"/>
    </row>
    <row r="416" spans="1:48" ht="15.75" customHeight="1" x14ac:dyDescent="0.25">
      <c r="A416" s="30"/>
      <c r="B416" s="30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3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4"/>
      <c r="AQ416" s="34"/>
      <c r="AR416" s="34"/>
      <c r="AS416" s="34"/>
      <c r="AT416" s="34"/>
      <c r="AU416" s="34"/>
      <c r="AV416" s="34"/>
    </row>
    <row r="417" spans="1:48" ht="15.75" customHeight="1" x14ac:dyDescent="0.25">
      <c r="A417" s="30"/>
      <c r="B417" s="30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3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4"/>
      <c r="AQ417" s="34"/>
      <c r="AR417" s="34"/>
      <c r="AS417" s="34"/>
      <c r="AT417" s="34"/>
      <c r="AU417" s="34"/>
      <c r="AV417" s="34"/>
    </row>
    <row r="418" spans="1:48" ht="15.75" customHeight="1" x14ac:dyDescent="0.25">
      <c r="A418" s="30"/>
      <c r="B418" s="30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3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4"/>
      <c r="AQ418" s="34"/>
      <c r="AR418" s="34"/>
      <c r="AS418" s="34"/>
      <c r="AT418" s="34"/>
      <c r="AU418" s="34"/>
      <c r="AV418" s="34"/>
    </row>
    <row r="419" spans="1:48" ht="15.75" customHeight="1" x14ac:dyDescent="0.25">
      <c r="A419" s="30"/>
      <c r="B419" s="30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3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4"/>
      <c r="AQ419" s="34"/>
      <c r="AR419" s="34"/>
      <c r="AS419" s="34"/>
      <c r="AT419" s="34"/>
      <c r="AU419" s="34"/>
      <c r="AV419" s="34"/>
    </row>
    <row r="420" spans="1:48" ht="15.75" customHeight="1" x14ac:dyDescent="0.25">
      <c r="A420" s="30"/>
      <c r="B420" s="30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3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4"/>
      <c r="AQ420" s="34"/>
      <c r="AR420" s="34"/>
      <c r="AS420" s="34"/>
      <c r="AT420" s="34"/>
      <c r="AU420" s="34"/>
      <c r="AV420" s="34"/>
    </row>
    <row r="421" spans="1:48" ht="15.75" customHeight="1" x14ac:dyDescent="0.25">
      <c r="A421" s="30"/>
      <c r="B421" s="30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3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4"/>
      <c r="AQ421" s="34"/>
      <c r="AR421" s="34"/>
      <c r="AS421" s="34"/>
      <c r="AT421" s="34"/>
      <c r="AU421" s="34"/>
      <c r="AV421" s="34"/>
    </row>
    <row r="422" spans="1:48" ht="15.75" customHeight="1" x14ac:dyDescent="0.25">
      <c r="A422" s="30"/>
      <c r="B422" s="30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3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4"/>
      <c r="AQ422" s="34"/>
      <c r="AR422" s="34"/>
      <c r="AS422" s="34"/>
      <c r="AT422" s="34"/>
      <c r="AU422" s="34"/>
      <c r="AV422" s="34"/>
    </row>
    <row r="423" spans="1:48" ht="15.75" customHeight="1" x14ac:dyDescent="0.25">
      <c r="A423" s="30"/>
      <c r="B423" s="30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3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4"/>
      <c r="AQ423" s="34"/>
      <c r="AR423" s="34"/>
      <c r="AS423" s="34"/>
      <c r="AT423" s="34"/>
      <c r="AU423" s="34"/>
      <c r="AV423" s="34"/>
    </row>
    <row r="424" spans="1:48" ht="15.75" customHeight="1" x14ac:dyDescent="0.25">
      <c r="A424" s="30"/>
      <c r="B424" s="30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3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4"/>
      <c r="AQ424" s="34"/>
      <c r="AR424" s="34"/>
      <c r="AS424" s="34"/>
      <c r="AT424" s="34"/>
      <c r="AU424" s="34"/>
      <c r="AV424" s="34"/>
    </row>
    <row r="425" spans="1:48" ht="15.75" customHeight="1" x14ac:dyDescent="0.25">
      <c r="A425" s="30"/>
      <c r="B425" s="30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3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4"/>
      <c r="AQ425" s="34"/>
      <c r="AR425" s="34"/>
      <c r="AS425" s="34"/>
      <c r="AT425" s="34"/>
      <c r="AU425" s="34"/>
      <c r="AV425" s="34"/>
    </row>
    <row r="426" spans="1:48" ht="15.75" customHeight="1" x14ac:dyDescent="0.25">
      <c r="A426" s="30"/>
      <c r="B426" s="30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3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4"/>
      <c r="AQ426" s="34"/>
      <c r="AR426" s="34"/>
      <c r="AS426" s="34"/>
      <c r="AT426" s="34"/>
      <c r="AU426" s="34"/>
      <c r="AV426" s="34"/>
    </row>
    <row r="427" spans="1:48" ht="15.75" customHeight="1" x14ac:dyDescent="0.25">
      <c r="A427" s="30"/>
      <c r="B427" s="30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3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4"/>
      <c r="AQ427" s="34"/>
      <c r="AR427" s="34"/>
      <c r="AS427" s="34"/>
      <c r="AT427" s="34"/>
      <c r="AU427" s="34"/>
      <c r="AV427" s="34"/>
    </row>
    <row r="428" spans="1:48" ht="15.75" customHeight="1" x14ac:dyDescent="0.25">
      <c r="A428" s="30"/>
      <c r="B428" s="30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3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4"/>
      <c r="AQ428" s="34"/>
      <c r="AR428" s="34"/>
      <c r="AS428" s="34"/>
      <c r="AT428" s="34"/>
      <c r="AU428" s="34"/>
      <c r="AV428" s="34"/>
    </row>
    <row r="429" spans="1:48" ht="15.75" customHeight="1" x14ac:dyDescent="0.25">
      <c r="A429" s="30"/>
      <c r="B429" s="30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3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4"/>
      <c r="AQ429" s="34"/>
      <c r="AR429" s="34"/>
      <c r="AS429" s="34"/>
      <c r="AT429" s="34"/>
      <c r="AU429" s="34"/>
      <c r="AV429" s="34"/>
    </row>
    <row r="430" spans="1:48" ht="15.75" customHeight="1" x14ac:dyDescent="0.25">
      <c r="A430" s="30"/>
      <c r="B430" s="30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3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4"/>
      <c r="AQ430" s="34"/>
      <c r="AR430" s="34"/>
      <c r="AS430" s="34"/>
      <c r="AT430" s="34"/>
      <c r="AU430" s="34"/>
      <c r="AV430" s="34"/>
    </row>
    <row r="431" spans="1:48" ht="15.75" customHeight="1" x14ac:dyDescent="0.25">
      <c r="A431" s="30"/>
      <c r="B431" s="30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3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4"/>
      <c r="AQ431" s="34"/>
      <c r="AR431" s="34"/>
      <c r="AS431" s="34"/>
      <c r="AT431" s="34"/>
      <c r="AU431" s="34"/>
      <c r="AV431" s="34"/>
    </row>
    <row r="432" spans="1:48" ht="15.75" customHeight="1" x14ac:dyDescent="0.25">
      <c r="A432" s="30"/>
      <c r="B432" s="30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3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4"/>
      <c r="AQ432" s="34"/>
      <c r="AR432" s="34"/>
      <c r="AS432" s="34"/>
      <c r="AT432" s="34"/>
      <c r="AU432" s="34"/>
      <c r="AV432" s="34"/>
    </row>
    <row r="433" spans="1:48" ht="15.75" customHeight="1" x14ac:dyDescent="0.25">
      <c r="A433" s="30"/>
      <c r="B433" s="30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3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4"/>
      <c r="AQ433" s="34"/>
      <c r="AR433" s="34"/>
      <c r="AS433" s="34"/>
      <c r="AT433" s="34"/>
      <c r="AU433" s="34"/>
      <c r="AV433" s="34"/>
    </row>
    <row r="434" spans="1:48" ht="15.75" customHeight="1" x14ac:dyDescent="0.25">
      <c r="A434" s="30"/>
      <c r="B434" s="30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3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4"/>
      <c r="AQ434" s="34"/>
      <c r="AR434" s="34"/>
      <c r="AS434" s="34"/>
      <c r="AT434" s="34"/>
      <c r="AU434" s="34"/>
      <c r="AV434" s="34"/>
    </row>
    <row r="435" spans="1:48" ht="15.75" customHeight="1" x14ac:dyDescent="0.25">
      <c r="A435" s="30"/>
      <c r="B435" s="30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3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4"/>
      <c r="AQ435" s="34"/>
      <c r="AR435" s="34"/>
      <c r="AS435" s="34"/>
      <c r="AT435" s="34"/>
      <c r="AU435" s="34"/>
      <c r="AV435" s="34"/>
    </row>
    <row r="436" spans="1:48" ht="15.75" customHeight="1" x14ac:dyDescent="0.25">
      <c r="A436" s="30"/>
      <c r="B436" s="30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3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4"/>
      <c r="AQ436" s="34"/>
      <c r="AR436" s="34"/>
      <c r="AS436" s="34"/>
      <c r="AT436" s="34"/>
      <c r="AU436" s="34"/>
      <c r="AV436" s="34"/>
    </row>
    <row r="437" spans="1:48" ht="15.75" customHeight="1" x14ac:dyDescent="0.25">
      <c r="A437" s="30"/>
      <c r="B437" s="30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3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4"/>
      <c r="AQ437" s="34"/>
      <c r="AR437" s="34"/>
      <c r="AS437" s="34"/>
      <c r="AT437" s="34"/>
      <c r="AU437" s="34"/>
      <c r="AV437" s="34"/>
    </row>
    <row r="438" spans="1:48" ht="15.75" customHeight="1" x14ac:dyDescent="0.25">
      <c r="A438" s="30"/>
      <c r="B438" s="30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3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4"/>
      <c r="AQ438" s="34"/>
      <c r="AR438" s="34"/>
      <c r="AS438" s="34"/>
      <c r="AT438" s="34"/>
      <c r="AU438" s="34"/>
      <c r="AV438" s="34"/>
    </row>
    <row r="439" spans="1:48" ht="15.75" customHeight="1" x14ac:dyDescent="0.25">
      <c r="A439" s="30"/>
      <c r="B439" s="30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3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4"/>
      <c r="AQ439" s="34"/>
      <c r="AR439" s="34"/>
      <c r="AS439" s="34"/>
      <c r="AT439" s="34"/>
      <c r="AU439" s="34"/>
      <c r="AV439" s="34"/>
    </row>
    <row r="440" spans="1:48" ht="15.75" customHeight="1" x14ac:dyDescent="0.25">
      <c r="A440" s="30"/>
      <c r="B440" s="30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3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4"/>
      <c r="AQ440" s="34"/>
      <c r="AR440" s="34"/>
      <c r="AS440" s="34"/>
      <c r="AT440" s="34"/>
      <c r="AU440" s="34"/>
      <c r="AV440" s="34"/>
    </row>
    <row r="441" spans="1:48" ht="15.75" customHeight="1" x14ac:dyDescent="0.25">
      <c r="A441" s="30"/>
      <c r="B441" s="30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3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4"/>
      <c r="AQ441" s="34"/>
      <c r="AR441" s="34"/>
      <c r="AS441" s="34"/>
      <c r="AT441" s="34"/>
      <c r="AU441" s="34"/>
      <c r="AV441" s="34"/>
    </row>
    <row r="442" spans="1:48" ht="15.75" customHeight="1" x14ac:dyDescent="0.25">
      <c r="A442" s="30"/>
      <c r="B442" s="30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3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4"/>
      <c r="AQ442" s="34"/>
      <c r="AR442" s="34"/>
      <c r="AS442" s="34"/>
      <c r="AT442" s="34"/>
      <c r="AU442" s="34"/>
      <c r="AV442" s="34"/>
    </row>
    <row r="443" spans="1:48" ht="15.75" customHeight="1" x14ac:dyDescent="0.25">
      <c r="A443" s="30"/>
      <c r="B443" s="30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3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4"/>
      <c r="AQ443" s="34"/>
      <c r="AR443" s="34"/>
      <c r="AS443" s="34"/>
      <c r="AT443" s="34"/>
      <c r="AU443" s="34"/>
      <c r="AV443" s="34"/>
    </row>
    <row r="444" spans="1:48" ht="15.75" customHeight="1" x14ac:dyDescent="0.25">
      <c r="A444" s="30"/>
      <c r="B444" s="30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3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4"/>
      <c r="AQ444" s="34"/>
      <c r="AR444" s="34"/>
      <c r="AS444" s="34"/>
      <c r="AT444" s="34"/>
      <c r="AU444" s="34"/>
      <c r="AV444" s="34"/>
    </row>
    <row r="445" spans="1:48" ht="15.75" customHeight="1" x14ac:dyDescent="0.25">
      <c r="A445" s="30"/>
      <c r="B445" s="30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3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4"/>
      <c r="AQ445" s="34"/>
      <c r="AR445" s="34"/>
      <c r="AS445" s="34"/>
      <c r="AT445" s="34"/>
      <c r="AU445" s="34"/>
      <c r="AV445" s="34"/>
    </row>
    <row r="446" spans="1:48" ht="15.75" customHeight="1" x14ac:dyDescent="0.25">
      <c r="A446" s="30"/>
      <c r="B446" s="30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3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4"/>
      <c r="AQ446" s="34"/>
      <c r="AR446" s="34"/>
      <c r="AS446" s="34"/>
      <c r="AT446" s="34"/>
      <c r="AU446" s="34"/>
      <c r="AV446" s="34"/>
    </row>
    <row r="447" spans="1:48" ht="15.75" customHeight="1" x14ac:dyDescent="0.25">
      <c r="A447" s="30"/>
      <c r="B447" s="30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3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4"/>
      <c r="AQ447" s="34"/>
      <c r="AR447" s="34"/>
      <c r="AS447" s="34"/>
      <c r="AT447" s="34"/>
      <c r="AU447" s="34"/>
      <c r="AV447" s="34"/>
    </row>
    <row r="448" spans="1:48" ht="15.75" customHeight="1" x14ac:dyDescent="0.25">
      <c r="A448" s="30"/>
      <c r="B448" s="30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3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4"/>
      <c r="AQ448" s="34"/>
      <c r="AR448" s="34"/>
      <c r="AS448" s="34"/>
      <c r="AT448" s="34"/>
      <c r="AU448" s="34"/>
      <c r="AV448" s="34"/>
    </row>
    <row r="449" spans="1:48" ht="15.75" customHeight="1" x14ac:dyDescent="0.25">
      <c r="A449" s="30"/>
      <c r="B449" s="30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3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4"/>
      <c r="AQ449" s="34"/>
      <c r="AR449" s="34"/>
      <c r="AS449" s="34"/>
      <c r="AT449" s="34"/>
      <c r="AU449" s="34"/>
      <c r="AV449" s="34"/>
    </row>
    <row r="450" spans="1:48" ht="15.75" customHeight="1" x14ac:dyDescent="0.25">
      <c r="A450" s="30"/>
      <c r="B450" s="30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3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4"/>
      <c r="AQ450" s="34"/>
      <c r="AR450" s="34"/>
      <c r="AS450" s="34"/>
      <c r="AT450" s="34"/>
      <c r="AU450" s="34"/>
      <c r="AV450" s="34"/>
    </row>
    <row r="451" spans="1:48" ht="15.75" customHeight="1" x14ac:dyDescent="0.25">
      <c r="A451" s="30"/>
      <c r="B451" s="30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3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4"/>
      <c r="AQ451" s="34"/>
      <c r="AR451" s="34"/>
      <c r="AS451" s="34"/>
      <c r="AT451" s="34"/>
      <c r="AU451" s="34"/>
      <c r="AV451" s="34"/>
    </row>
    <row r="452" spans="1:48" ht="15.75" customHeight="1" x14ac:dyDescent="0.25">
      <c r="A452" s="30"/>
      <c r="B452" s="30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3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4"/>
      <c r="AQ452" s="34"/>
      <c r="AR452" s="34"/>
      <c r="AS452" s="34"/>
      <c r="AT452" s="34"/>
      <c r="AU452" s="34"/>
      <c r="AV452" s="34"/>
    </row>
    <row r="453" spans="1:48" ht="15.75" customHeight="1" x14ac:dyDescent="0.25">
      <c r="A453" s="30"/>
      <c r="B453" s="30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3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4"/>
      <c r="AQ453" s="34"/>
      <c r="AR453" s="34"/>
      <c r="AS453" s="34"/>
      <c r="AT453" s="34"/>
      <c r="AU453" s="34"/>
      <c r="AV453" s="34"/>
    </row>
    <row r="454" spans="1:48" ht="15.75" customHeight="1" x14ac:dyDescent="0.25">
      <c r="A454" s="30"/>
      <c r="B454" s="30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3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4"/>
      <c r="AQ454" s="34"/>
      <c r="AR454" s="34"/>
      <c r="AS454" s="34"/>
      <c r="AT454" s="34"/>
      <c r="AU454" s="34"/>
      <c r="AV454" s="34"/>
    </row>
    <row r="455" spans="1:48" ht="15.75" customHeight="1" x14ac:dyDescent="0.25">
      <c r="A455" s="30"/>
      <c r="B455" s="30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3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4"/>
      <c r="AQ455" s="34"/>
      <c r="AR455" s="34"/>
      <c r="AS455" s="34"/>
      <c r="AT455" s="34"/>
      <c r="AU455" s="34"/>
      <c r="AV455" s="34"/>
    </row>
    <row r="456" spans="1:48" ht="15.75" customHeight="1" x14ac:dyDescent="0.25">
      <c r="A456" s="30"/>
      <c r="B456" s="30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3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4"/>
      <c r="AQ456" s="34"/>
      <c r="AR456" s="34"/>
      <c r="AS456" s="34"/>
      <c r="AT456" s="34"/>
      <c r="AU456" s="34"/>
      <c r="AV456" s="34"/>
    </row>
    <row r="457" spans="1:48" ht="15.75" customHeight="1" x14ac:dyDescent="0.25">
      <c r="A457" s="30"/>
      <c r="B457" s="30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3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4"/>
      <c r="AQ457" s="34"/>
      <c r="AR457" s="34"/>
      <c r="AS457" s="34"/>
      <c r="AT457" s="34"/>
      <c r="AU457" s="34"/>
      <c r="AV457" s="34"/>
    </row>
    <row r="458" spans="1:48" ht="15.75" customHeight="1" x14ac:dyDescent="0.25">
      <c r="A458" s="30"/>
      <c r="B458" s="30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3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4"/>
      <c r="AQ458" s="34"/>
      <c r="AR458" s="34"/>
      <c r="AS458" s="34"/>
      <c r="AT458" s="34"/>
      <c r="AU458" s="34"/>
      <c r="AV458" s="34"/>
    </row>
    <row r="459" spans="1:48" ht="15.75" customHeight="1" x14ac:dyDescent="0.25">
      <c r="A459" s="30"/>
      <c r="B459" s="30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3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4"/>
      <c r="AQ459" s="34"/>
      <c r="AR459" s="34"/>
      <c r="AS459" s="34"/>
      <c r="AT459" s="34"/>
      <c r="AU459" s="34"/>
      <c r="AV459" s="34"/>
    </row>
    <row r="460" spans="1:48" ht="15.75" customHeight="1" x14ac:dyDescent="0.25">
      <c r="A460" s="30"/>
      <c r="B460" s="30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3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4"/>
      <c r="AQ460" s="34"/>
      <c r="AR460" s="34"/>
      <c r="AS460" s="34"/>
      <c r="AT460" s="34"/>
      <c r="AU460" s="34"/>
      <c r="AV460" s="34"/>
    </row>
    <row r="461" spans="1:48" ht="15.75" customHeight="1" x14ac:dyDescent="0.25">
      <c r="A461" s="30"/>
      <c r="B461" s="30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3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4"/>
      <c r="AQ461" s="34"/>
      <c r="AR461" s="34"/>
      <c r="AS461" s="34"/>
      <c r="AT461" s="34"/>
      <c r="AU461" s="34"/>
      <c r="AV461" s="34"/>
    </row>
    <row r="462" spans="1:48" ht="15.75" customHeight="1" x14ac:dyDescent="0.25">
      <c r="A462" s="30"/>
      <c r="B462" s="30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3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4"/>
      <c r="AQ462" s="34"/>
      <c r="AR462" s="34"/>
      <c r="AS462" s="34"/>
      <c r="AT462" s="34"/>
      <c r="AU462" s="34"/>
      <c r="AV462" s="34"/>
    </row>
    <row r="463" spans="1:48" ht="15.75" customHeight="1" x14ac:dyDescent="0.25">
      <c r="A463" s="30"/>
      <c r="B463" s="30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3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4"/>
      <c r="AQ463" s="34"/>
      <c r="AR463" s="34"/>
      <c r="AS463" s="34"/>
      <c r="AT463" s="34"/>
      <c r="AU463" s="34"/>
      <c r="AV463" s="34"/>
    </row>
    <row r="464" spans="1:48" ht="15.75" customHeight="1" x14ac:dyDescent="0.25">
      <c r="A464" s="30"/>
      <c r="B464" s="30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3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4"/>
      <c r="AQ464" s="34"/>
      <c r="AR464" s="34"/>
      <c r="AS464" s="34"/>
      <c r="AT464" s="34"/>
      <c r="AU464" s="34"/>
      <c r="AV464" s="34"/>
    </row>
    <row r="465" spans="1:48" ht="15.75" customHeight="1" x14ac:dyDescent="0.25">
      <c r="A465" s="30"/>
      <c r="B465" s="30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3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4"/>
      <c r="AQ465" s="34"/>
      <c r="AR465" s="34"/>
      <c r="AS465" s="34"/>
      <c r="AT465" s="34"/>
      <c r="AU465" s="34"/>
      <c r="AV465" s="34"/>
    </row>
    <row r="466" spans="1:48" ht="15.75" customHeight="1" x14ac:dyDescent="0.25">
      <c r="A466" s="30"/>
      <c r="B466" s="30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3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4"/>
      <c r="AQ466" s="34"/>
      <c r="AR466" s="34"/>
      <c r="AS466" s="34"/>
      <c r="AT466" s="34"/>
      <c r="AU466" s="34"/>
      <c r="AV466" s="34"/>
    </row>
    <row r="467" spans="1:48" ht="15.75" customHeight="1" x14ac:dyDescent="0.25">
      <c r="A467" s="30"/>
      <c r="B467" s="30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3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4"/>
      <c r="AQ467" s="34"/>
      <c r="AR467" s="34"/>
      <c r="AS467" s="34"/>
      <c r="AT467" s="34"/>
      <c r="AU467" s="34"/>
      <c r="AV467" s="34"/>
    </row>
    <row r="468" spans="1:48" ht="15.75" customHeight="1" x14ac:dyDescent="0.25">
      <c r="A468" s="30"/>
      <c r="B468" s="30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3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4"/>
      <c r="AQ468" s="34"/>
      <c r="AR468" s="34"/>
      <c r="AS468" s="34"/>
      <c r="AT468" s="34"/>
      <c r="AU468" s="34"/>
      <c r="AV468" s="34"/>
    </row>
    <row r="469" spans="1:48" ht="15.75" customHeight="1" x14ac:dyDescent="0.25">
      <c r="A469" s="30"/>
      <c r="B469" s="30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3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4"/>
      <c r="AQ469" s="34"/>
      <c r="AR469" s="34"/>
      <c r="AS469" s="34"/>
      <c r="AT469" s="34"/>
      <c r="AU469" s="34"/>
      <c r="AV469" s="34"/>
    </row>
    <row r="470" spans="1:48" ht="15.75" customHeight="1" x14ac:dyDescent="0.25">
      <c r="A470" s="30"/>
      <c r="B470" s="30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3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4"/>
      <c r="AQ470" s="34"/>
      <c r="AR470" s="34"/>
      <c r="AS470" s="34"/>
      <c r="AT470" s="34"/>
      <c r="AU470" s="34"/>
      <c r="AV470" s="34"/>
    </row>
    <row r="471" spans="1:48" ht="15.75" customHeight="1" x14ac:dyDescent="0.25">
      <c r="A471" s="30"/>
      <c r="B471" s="30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3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4"/>
      <c r="AQ471" s="34"/>
      <c r="AR471" s="34"/>
      <c r="AS471" s="34"/>
      <c r="AT471" s="34"/>
      <c r="AU471" s="34"/>
      <c r="AV471" s="34"/>
    </row>
    <row r="472" spans="1:48" ht="15.75" customHeight="1" x14ac:dyDescent="0.25">
      <c r="A472" s="30"/>
      <c r="B472" s="30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3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4"/>
      <c r="AQ472" s="34"/>
      <c r="AR472" s="34"/>
      <c r="AS472" s="34"/>
      <c r="AT472" s="34"/>
      <c r="AU472" s="34"/>
      <c r="AV472" s="34"/>
    </row>
    <row r="473" spans="1:48" ht="15.75" customHeight="1" x14ac:dyDescent="0.25">
      <c r="A473" s="30"/>
      <c r="B473" s="30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3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4"/>
      <c r="AQ473" s="34"/>
      <c r="AR473" s="34"/>
      <c r="AS473" s="34"/>
      <c r="AT473" s="34"/>
      <c r="AU473" s="34"/>
      <c r="AV473" s="34"/>
    </row>
    <row r="474" spans="1:48" ht="15.75" customHeight="1" x14ac:dyDescent="0.25">
      <c r="A474" s="30"/>
      <c r="B474" s="30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3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4"/>
      <c r="AQ474" s="34"/>
      <c r="AR474" s="34"/>
      <c r="AS474" s="34"/>
      <c r="AT474" s="34"/>
      <c r="AU474" s="34"/>
      <c r="AV474" s="34"/>
    </row>
    <row r="475" spans="1:48" ht="15.75" customHeight="1" x14ac:dyDescent="0.25">
      <c r="A475" s="30"/>
      <c r="B475" s="30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3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4"/>
      <c r="AQ475" s="34"/>
      <c r="AR475" s="34"/>
      <c r="AS475" s="34"/>
      <c r="AT475" s="34"/>
      <c r="AU475" s="34"/>
      <c r="AV475" s="34"/>
    </row>
    <row r="476" spans="1:48" ht="15.75" customHeight="1" x14ac:dyDescent="0.25">
      <c r="A476" s="30"/>
      <c r="B476" s="30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3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4"/>
      <c r="AQ476" s="34"/>
      <c r="AR476" s="34"/>
      <c r="AS476" s="34"/>
      <c r="AT476" s="34"/>
      <c r="AU476" s="34"/>
      <c r="AV476" s="34"/>
    </row>
    <row r="477" spans="1:48" ht="15.75" customHeight="1" x14ac:dyDescent="0.25">
      <c r="A477" s="30"/>
      <c r="B477" s="30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3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4"/>
      <c r="AQ477" s="34"/>
      <c r="AR477" s="34"/>
      <c r="AS477" s="34"/>
      <c r="AT477" s="34"/>
      <c r="AU477" s="34"/>
      <c r="AV477" s="34"/>
    </row>
    <row r="478" spans="1:48" ht="15.75" customHeight="1" x14ac:dyDescent="0.25">
      <c r="A478" s="30"/>
      <c r="B478" s="30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3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4"/>
      <c r="AQ478" s="34"/>
      <c r="AR478" s="34"/>
      <c r="AS478" s="34"/>
      <c r="AT478" s="34"/>
      <c r="AU478" s="34"/>
      <c r="AV478" s="34"/>
    </row>
    <row r="479" spans="1:48" ht="15.75" customHeight="1" x14ac:dyDescent="0.25">
      <c r="A479" s="30"/>
      <c r="B479" s="30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3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4"/>
      <c r="AQ479" s="34"/>
      <c r="AR479" s="34"/>
      <c r="AS479" s="34"/>
      <c r="AT479" s="34"/>
      <c r="AU479" s="34"/>
      <c r="AV479" s="34"/>
    </row>
    <row r="480" spans="1:48" ht="15.75" customHeight="1" x14ac:dyDescent="0.25">
      <c r="A480" s="30"/>
      <c r="B480" s="30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3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4"/>
      <c r="AQ480" s="34"/>
      <c r="AR480" s="34"/>
      <c r="AS480" s="34"/>
      <c r="AT480" s="34"/>
      <c r="AU480" s="34"/>
      <c r="AV480" s="34"/>
    </row>
    <row r="481" spans="1:48" ht="15.75" customHeight="1" x14ac:dyDescent="0.25">
      <c r="A481" s="30"/>
      <c r="B481" s="30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3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4"/>
      <c r="AQ481" s="34"/>
      <c r="AR481" s="34"/>
      <c r="AS481" s="34"/>
      <c r="AT481" s="34"/>
      <c r="AU481" s="34"/>
      <c r="AV481" s="34"/>
    </row>
    <row r="482" spans="1:48" ht="15.75" customHeight="1" x14ac:dyDescent="0.25">
      <c r="A482" s="30"/>
      <c r="B482" s="30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3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4"/>
      <c r="AQ482" s="34"/>
      <c r="AR482" s="34"/>
      <c r="AS482" s="34"/>
      <c r="AT482" s="34"/>
      <c r="AU482" s="34"/>
      <c r="AV482" s="34"/>
    </row>
    <row r="483" spans="1:48" ht="15.75" customHeight="1" x14ac:dyDescent="0.25">
      <c r="A483" s="30"/>
      <c r="B483" s="30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3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4"/>
      <c r="AQ483" s="34"/>
      <c r="AR483" s="34"/>
      <c r="AS483" s="34"/>
      <c r="AT483" s="34"/>
      <c r="AU483" s="34"/>
      <c r="AV483" s="34"/>
    </row>
    <row r="484" spans="1:48" ht="15.75" customHeight="1" x14ac:dyDescent="0.25">
      <c r="A484" s="30"/>
      <c r="B484" s="30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3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4"/>
      <c r="AQ484" s="34"/>
      <c r="AR484" s="34"/>
      <c r="AS484" s="34"/>
      <c r="AT484" s="34"/>
      <c r="AU484" s="34"/>
      <c r="AV484" s="34"/>
    </row>
    <row r="485" spans="1:48" ht="15.75" customHeight="1" x14ac:dyDescent="0.25">
      <c r="A485" s="30"/>
      <c r="B485" s="30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3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4"/>
      <c r="AQ485" s="34"/>
      <c r="AR485" s="34"/>
      <c r="AS485" s="34"/>
      <c r="AT485" s="34"/>
      <c r="AU485" s="34"/>
      <c r="AV485" s="34"/>
    </row>
    <row r="486" spans="1:48" ht="15.75" customHeight="1" x14ac:dyDescent="0.25">
      <c r="A486" s="30"/>
      <c r="B486" s="30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3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4"/>
      <c r="AQ486" s="34"/>
      <c r="AR486" s="34"/>
      <c r="AS486" s="34"/>
      <c r="AT486" s="34"/>
      <c r="AU486" s="34"/>
      <c r="AV486" s="34"/>
    </row>
    <row r="487" spans="1:48" ht="15.75" customHeight="1" x14ac:dyDescent="0.25">
      <c r="A487" s="30"/>
      <c r="B487" s="30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3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4"/>
      <c r="AQ487" s="34"/>
      <c r="AR487" s="34"/>
      <c r="AS487" s="34"/>
      <c r="AT487" s="34"/>
      <c r="AU487" s="34"/>
      <c r="AV487" s="34"/>
    </row>
    <row r="488" spans="1:48" ht="15.75" customHeight="1" x14ac:dyDescent="0.25">
      <c r="A488" s="30"/>
      <c r="B488" s="30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3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4"/>
      <c r="AQ488" s="34"/>
      <c r="AR488" s="34"/>
      <c r="AS488" s="34"/>
      <c r="AT488" s="34"/>
      <c r="AU488" s="34"/>
      <c r="AV488" s="34"/>
    </row>
    <row r="489" spans="1:48" ht="15.75" customHeight="1" x14ac:dyDescent="0.25">
      <c r="A489" s="30"/>
      <c r="B489" s="30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3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4"/>
      <c r="AQ489" s="34"/>
      <c r="AR489" s="34"/>
      <c r="AS489" s="34"/>
      <c r="AT489" s="34"/>
      <c r="AU489" s="34"/>
      <c r="AV489" s="34"/>
    </row>
    <row r="490" spans="1:48" ht="15.75" customHeight="1" x14ac:dyDescent="0.25">
      <c r="A490" s="30"/>
      <c r="B490" s="30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3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4"/>
      <c r="AQ490" s="34"/>
      <c r="AR490" s="34"/>
      <c r="AS490" s="34"/>
      <c r="AT490" s="34"/>
      <c r="AU490" s="34"/>
      <c r="AV490" s="34"/>
    </row>
    <row r="491" spans="1:48" ht="15.75" customHeight="1" x14ac:dyDescent="0.25">
      <c r="A491" s="30"/>
      <c r="B491" s="30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3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4"/>
      <c r="AQ491" s="34"/>
      <c r="AR491" s="34"/>
      <c r="AS491" s="34"/>
      <c r="AT491" s="34"/>
      <c r="AU491" s="34"/>
      <c r="AV491" s="34"/>
    </row>
    <row r="492" spans="1:48" ht="15.75" customHeight="1" x14ac:dyDescent="0.25">
      <c r="A492" s="30"/>
      <c r="B492" s="30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3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4"/>
      <c r="AQ492" s="34"/>
      <c r="AR492" s="34"/>
      <c r="AS492" s="34"/>
      <c r="AT492" s="34"/>
      <c r="AU492" s="34"/>
      <c r="AV492" s="34"/>
    </row>
    <row r="493" spans="1:48" ht="15.75" customHeight="1" x14ac:dyDescent="0.25">
      <c r="A493" s="30"/>
      <c r="B493" s="30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3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4"/>
      <c r="AQ493" s="34"/>
      <c r="AR493" s="34"/>
      <c r="AS493" s="34"/>
      <c r="AT493" s="34"/>
      <c r="AU493" s="34"/>
      <c r="AV493" s="34"/>
    </row>
    <row r="494" spans="1:48" ht="15.75" customHeight="1" x14ac:dyDescent="0.25">
      <c r="A494" s="30"/>
      <c r="B494" s="30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3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4"/>
      <c r="AQ494" s="34"/>
      <c r="AR494" s="34"/>
      <c r="AS494" s="34"/>
      <c r="AT494" s="34"/>
      <c r="AU494" s="34"/>
      <c r="AV494" s="34"/>
    </row>
    <row r="495" spans="1:48" ht="15.75" customHeight="1" x14ac:dyDescent="0.25">
      <c r="A495" s="30"/>
      <c r="B495" s="30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3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4"/>
      <c r="AQ495" s="34"/>
      <c r="AR495" s="34"/>
      <c r="AS495" s="34"/>
      <c r="AT495" s="34"/>
      <c r="AU495" s="34"/>
      <c r="AV495" s="34"/>
    </row>
    <row r="496" spans="1:48" ht="15.75" customHeight="1" x14ac:dyDescent="0.25">
      <c r="A496" s="30"/>
      <c r="B496" s="30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3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4"/>
      <c r="AQ496" s="34"/>
      <c r="AR496" s="34"/>
      <c r="AS496" s="34"/>
      <c r="AT496" s="34"/>
      <c r="AU496" s="34"/>
      <c r="AV496" s="34"/>
    </row>
    <row r="497" spans="1:48" ht="15.75" customHeight="1" x14ac:dyDescent="0.25">
      <c r="A497" s="30"/>
      <c r="B497" s="30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3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4"/>
      <c r="AQ497" s="34"/>
      <c r="AR497" s="34"/>
      <c r="AS497" s="34"/>
      <c r="AT497" s="34"/>
      <c r="AU497" s="34"/>
      <c r="AV497" s="34"/>
    </row>
    <row r="498" spans="1:48" ht="15.75" customHeight="1" x14ac:dyDescent="0.25">
      <c r="A498" s="30"/>
      <c r="B498" s="30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3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4"/>
      <c r="AQ498" s="34"/>
      <c r="AR498" s="34"/>
      <c r="AS498" s="34"/>
      <c r="AT498" s="34"/>
      <c r="AU498" s="34"/>
      <c r="AV498" s="34"/>
    </row>
    <row r="499" spans="1:48" ht="15.75" customHeight="1" x14ac:dyDescent="0.25">
      <c r="A499" s="30"/>
      <c r="B499" s="30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3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4"/>
      <c r="AQ499" s="34"/>
      <c r="AR499" s="34"/>
      <c r="AS499" s="34"/>
      <c r="AT499" s="34"/>
      <c r="AU499" s="34"/>
      <c r="AV499" s="34"/>
    </row>
    <row r="500" spans="1:48" ht="15.75" customHeight="1" x14ac:dyDescent="0.25">
      <c r="A500" s="30"/>
      <c r="B500" s="30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3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4"/>
      <c r="AQ500" s="34"/>
      <c r="AR500" s="34"/>
      <c r="AS500" s="34"/>
      <c r="AT500" s="34"/>
      <c r="AU500" s="34"/>
      <c r="AV500" s="34"/>
    </row>
    <row r="501" spans="1:48" ht="15.75" customHeight="1" x14ac:dyDescent="0.25">
      <c r="A501" s="30"/>
      <c r="B501" s="30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3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4"/>
      <c r="AQ501" s="34"/>
      <c r="AR501" s="34"/>
      <c r="AS501" s="34"/>
      <c r="AT501" s="34"/>
      <c r="AU501" s="34"/>
      <c r="AV501" s="34"/>
    </row>
    <row r="502" spans="1:48" ht="15.75" customHeight="1" x14ac:dyDescent="0.25">
      <c r="A502" s="30"/>
      <c r="B502" s="30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3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4"/>
      <c r="AQ502" s="34"/>
      <c r="AR502" s="34"/>
      <c r="AS502" s="34"/>
      <c r="AT502" s="34"/>
      <c r="AU502" s="34"/>
      <c r="AV502" s="34"/>
    </row>
    <row r="503" spans="1:48" ht="15.75" customHeight="1" x14ac:dyDescent="0.25">
      <c r="A503" s="30"/>
      <c r="B503" s="30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3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4"/>
      <c r="AQ503" s="34"/>
      <c r="AR503" s="34"/>
      <c r="AS503" s="34"/>
      <c r="AT503" s="34"/>
      <c r="AU503" s="34"/>
      <c r="AV503" s="34"/>
    </row>
    <row r="504" spans="1:48" ht="15.75" customHeight="1" x14ac:dyDescent="0.25">
      <c r="A504" s="30"/>
      <c r="B504" s="30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3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4"/>
      <c r="AQ504" s="34"/>
      <c r="AR504" s="34"/>
      <c r="AS504" s="34"/>
      <c r="AT504" s="34"/>
      <c r="AU504" s="34"/>
      <c r="AV504" s="34"/>
    </row>
    <row r="505" spans="1:48" ht="15.75" customHeight="1" x14ac:dyDescent="0.25">
      <c r="A505" s="30"/>
      <c r="B505" s="30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3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4"/>
      <c r="AQ505" s="34"/>
      <c r="AR505" s="34"/>
      <c r="AS505" s="34"/>
      <c r="AT505" s="34"/>
      <c r="AU505" s="34"/>
      <c r="AV505" s="34"/>
    </row>
    <row r="506" spans="1:48" ht="15.75" customHeight="1" x14ac:dyDescent="0.25">
      <c r="A506" s="30"/>
      <c r="B506" s="30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3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4"/>
      <c r="AQ506" s="34"/>
      <c r="AR506" s="34"/>
      <c r="AS506" s="34"/>
      <c r="AT506" s="34"/>
      <c r="AU506" s="34"/>
      <c r="AV506" s="34"/>
    </row>
    <row r="507" spans="1:48" ht="15.75" customHeight="1" x14ac:dyDescent="0.25">
      <c r="A507" s="30"/>
      <c r="B507" s="30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3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4"/>
      <c r="AQ507" s="34"/>
      <c r="AR507" s="34"/>
      <c r="AS507" s="34"/>
      <c r="AT507" s="34"/>
      <c r="AU507" s="34"/>
      <c r="AV507" s="34"/>
    </row>
    <row r="508" spans="1:48" ht="15.75" customHeight="1" x14ac:dyDescent="0.25">
      <c r="A508" s="30"/>
      <c r="B508" s="30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3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4"/>
      <c r="AQ508" s="34"/>
      <c r="AR508" s="34"/>
      <c r="AS508" s="34"/>
      <c r="AT508" s="34"/>
      <c r="AU508" s="34"/>
      <c r="AV508" s="34"/>
    </row>
    <row r="509" spans="1:48" ht="15.75" customHeight="1" x14ac:dyDescent="0.25">
      <c r="A509" s="30"/>
      <c r="B509" s="30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3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4"/>
      <c r="AQ509" s="34"/>
      <c r="AR509" s="34"/>
      <c r="AS509" s="34"/>
      <c r="AT509" s="34"/>
      <c r="AU509" s="34"/>
      <c r="AV509" s="34"/>
    </row>
    <row r="510" spans="1:48" ht="15.75" customHeight="1" x14ac:dyDescent="0.25">
      <c r="A510" s="30"/>
      <c r="B510" s="30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3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4"/>
      <c r="AQ510" s="34"/>
      <c r="AR510" s="34"/>
      <c r="AS510" s="34"/>
      <c r="AT510" s="34"/>
      <c r="AU510" s="34"/>
      <c r="AV510" s="34"/>
    </row>
    <row r="511" spans="1:48" ht="15.75" customHeight="1" x14ac:dyDescent="0.25">
      <c r="A511" s="30"/>
      <c r="B511" s="30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3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4"/>
      <c r="AQ511" s="34"/>
      <c r="AR511" s="34"/>
      <c r="AS511" s="34"/>
      <c r="AT511" s="34"/>
      <c r="AU511" s="34"/>
      <c r="AV511" s="34"/>
    </row>
    <row r="512" spans="1:48" ht="15.75" customHeight="1" x14ac:dyDescent="0.25">
      <c r="A512" s="30"/>
      <c r="B512" s="30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3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4"/>
      <c r="AQ512" s="34"/>
      <c r="AR512" s="34"/>
      <c r="AS512" s="34"/>
      <c r="AT512" s="34"/>
      <c r="AU512" s="34"/>
      <c r="AV512" s="34"/>
    </row>
    <row r="513" spans="1:48" ht="15.75" customHeight="1" x14ac:dyDescent="0.25">
      <c r="A513" s="30"/>
      <c r="B513" s="30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3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4"/>
      <c r="AQ513" s="34"/>
      <c r="AR513" s="34"/>
      <c r="AS513" s="34"/>
      <c r="AT513" s="34"/>
      <c r="AU513" s="34"/>
      <c r="AV513" s="34"/>
    </row>
    <row r="514" spans="1:48" ht="15.75" customHeight="1" x14ac:dyDescent="0.25">
      <c r="A514" s="30"/>
      <c r="B514" s="30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3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4"/>
      <c r="AQ514" s="34"/>
      <c r="AR514" s="34"/>
      <c r="AS514" s="34"/>
      <c r="AT514" s="34"/>
      <c r="AU514" s="34"/>
      <c r="AV514" s="34"/>
    </row>
    <row r="515" spans="1:48" ht="15.75" customHeight="1" x14ac:dyDescent="0.25">
      <c r="A515" s="30"/>
      <c r="B515" s="30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3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4"/>
      <c r="AQ515" s="34"/>
      <c r="AR515" s="34"/>
      <c r="AS515" s="34"/>
      <c r="AT515" s="34"/>
      <c r="AU515" s="34"/>
      <c r="AV515" s="34"/>
    </row>
    <row r="516" spans="1:48" ht="15.75" customHeight="1" x14ac:dyDescent="0.25">
      <c r="A516" s="30"/>
      <c r="B516" s="30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3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4"/>
      <c r="AQ516" s="34"/>
      <c r="AR516" s="34"/>
      <c r="AS516" s="34"/>
      <c r="AT516" s="34"/>
      <c r="AU516" s="34"/>
      <c r="AV516" s="34"/>
    </row>
    <row r="517" spans="1:48" ht="15.75" customHeight="1" x14ac:dyDescent="0.25">
      <c r="A517" s="30"/>
      <c r="B517" s="30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3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4"/>
      <c r="AQ517" s="34"/>
      <c r="AR517" s="34"/>
      <c r="AS517" s="34"/>
      <c r="AT517" s="34"/>
      <c r="AU517" s="34"/>
      <c r="AV517" s="34"/>
    </row>
    <row r="518" spans="1:48" ht="15.75" customHeight="1" x14ac:dyDescent="0.25">
      <c r="A518" s="30"/>
      <c r="B518" s="30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3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4"/>
      <c r="AQ518" s="34"/>
      <c r="AR518" s="34"/>
      <c r="AS518" s="34"/>
      <c r="AT518" s="34"/>
      <c r="AU518" s="34"/>
      <c r="AV518" s="34"/>
    </row>
    <row r="519" spans="1:48" ht="15.75" customHeight="1" x14ac:dyDescent="0.25">
      <c r="A519" s="30"/>
      <c r="B519" s="30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3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4"/>
      <c r="AQ519" s="34"/>
      <c r="AR519" s="34"/>
      <c r="AS519" s="34"/>
      <c r="AT519" s="34"/>
      <c r="AU519" s="34"/>
      <c r="AV519" s="34"/>
    </row>
    <row r="520" spans="1:48" ht="15.75" customHeight="1" x14ac:dyDescent="0.25">
      <c r="A520" s="30"/>
      <c r="B520" s="30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3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4"/>
      <c r="AQ520" s="34"/>
      <c r="AR520" s="34"/>
      <c r="AS520" s="34"/>
      <c r="AT520" s="34"/>
      <c r="AU520" s="34"/>
      <c r="AV520" s="34"/>
    </row>
    <row r="521" spans="1:48" ht="15.75" customHeight="1" x14ac:dyDescent="0.25">
      <c r="A521" s="30"/>
      <c r="B521" s="30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3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4"/>
      <c r="AQ521" s="34"/>
      <c r="AR521" s="34"/>
      <c r="AS521" s="34"/>
      <c r="AT521" s="34"/>
      <c r="AU521" s="34"/>
      <c r="AV521" s="34"/>
    </row>
    <row r="522" spans="1:48" ht="15.75" customHeight="1" x14ac:dyDescent="0.25">
      <c r="A522" s="30"/>
      <c r="B522" s="30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3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4"/>
      <c r="AQ522" s="34"/>
      <c r="AR522" s="34"/>
      <c r="AS522" s="34"/>
      <c r="AT522" s="34"/>
      <c r="AU522" s="34"/>
      <c r="AV522" s="34"/>
    </row>
    <row r="523" spans="1:48" ht="15.75" customHeight="1" x14ac:dyDescent="0.25">
      <c r="A523" s="30"/>
      <c r="B523" s="30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3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4"/>
      <c r="AQ523" s="34"/>
      <c r="AR523" s="34"/>
      <c r="AS523" s="34"/>
      <c r="AT523" s="34"/>
      <c r="AU523" s="34"/>
      <c r="AV523" s="34"/>
    </row>
    <row r="524" spans="1:48" ht="15.75" customHeight="1" x14ac:dyDescent="0.25">
      <c r="A524" s="30"/>
      <c r="B524" s="30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3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4"/>
      <c r="AQ524" s="34"/>
      <c r="AR524" s="34"/>
      <c r="AS524" s="34"/>
      <c r="AT524" s="34"/>
      <c r="AU524" s="34"/>
      <c r="AV524" s="34"/>
    </row>
    <row r="525" spans="1:48" ht="15.75" customHeight="1" x14ac:dyDescent="0.25">
      <c r="A525" s="30"/>
      <c r="B525" s="30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3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4"/>
      <c r="AQ525" s="34"/>
      <c r="AR525" s="34"/>
      <c r="AS525" s="34"/>
      <c r="AT525" s="34"/>
      <c r="AU525" s="34"/>
      <c r="AV525" s="34"/>
    </row>
    <row r="526" spans="1:48" ht="15.75" customHeight="1" x14ac:dyDescent="0.25">
      <c r="A526" s="30"/>
      <c r="B526" s="30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3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4"/>
      <c r="AQ526" s="34"/>
      <c r="AR526" s="34"/>
      <c r="AS526" s="34"/>
      <c r="AT526" s="34"/>
      <c r="AU526" s="34"/>
      <c r="AV526" s="34"/>
    </row>
    <row r="527" spans="1:48" ht="15.75" customHeight="1" x14ac:dyDescent="0.25">
      <c r="A527" s="30"/>
      <c r="B527" s="30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3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4"/>
      <c r="AQ527" s="34"/>
      <c r="AR527" s="34"/>
      <c r="AS527" s="34"/>
      <c r="AT527" s="34"/>
      <c r="AU527" s="34"/>
      <c r="AV527" s="34"/>
    </row>
    <row r="528" spans="1:48" ht="15.75" customHeight="1" x14ac:dyDescent="0.25">
      <c r="A528" s="30"/>
      <c r="B528" s="30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3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4"/>
      <c r="AQ528" s="34"/>
      <c r="AR528" s="34"/>
      <c r="AS528" s="34"/>
      <c r="AT528" s="34"/>
      <c r="AU528" s="34"/>
      <c r="AV528" s="34"/>
    </row>
    <row r="529" spans="1:48" ht="15.75" customHeight="1" x14ac:dyDescent="0.25">
      <c r="A529" s="30"/>
      <c r="B529" s="30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3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4"/>
      <c r="AQ529" s="34"/>
      <c r="AR529" s="34"/>
      <c r="AS529" s="34"/>
      <c r="AT529" s="34"/>
      <c r="AU529" s="34"/>
      <c r="AV529" s="34"/>
    </row>
    <row r="530" spans="1:48" ht="15.75" customHeight="1" x14ac:dyDescent="0.25">
      <c r="A530" s="30"/>
      <c r="B530" s="30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3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4"/>
      <c r="AQ530" s="34"/>
      <c r="AR530" s="34"/>
      <c r="AS530" s="34"/>
      <c r="AT530" s="34"/>
      <c r="AU530" s="34"/>
      <c r="AV530" s="34"/>
    </row>
    <row r="531" spans="1:48" ht="15.75" customHeight="1" x14ac:dyDescent="0.25">
      <c r="A531" s="30"/>
      <c r="B531" s="30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3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4"/>
      <c r="AQ531" s="34"/>
      <c r="AR531" s="34"/>
      <c r="AS531" s="34"/>
      <c r="AT531" s="34"/>
      <c r="AU531" s="34"/>
      <c r="AV531" s="34"/>
    </row>
    <row r="532" spans="1:48" ht="15.75" customHeight="1" x14ac:dyDescent="0.25">
      <c r="A532" s="30"/>
      <c r="B532" s="30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3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4"/>
      <c r="AQ532" s="34"/>
      <c r="AR532" s="34"/>
      <c r="AS532" s="34"/>
      <c r="AT532" s="34"/>
      <c r="AU532" s="34"/>
      <c r="AV532" s="34"/>
    </row>
    <row r="533" spans="1:48" ht="15.75" customHeight="1" x14ac:dyDescent="0.25">
      <c r="A533" s="30"/>
      <c r="B533" s="30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3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4"/>
      <c r="AQ533" s="34"/>
      <c r="AR533" s="34"/>
      <c r="AS533" s="34"/>
      <c r="AT533" s="34"/>
      <c r="AU533" s="34"/>
      <c r="AV533" s="34"/>
    </row>
    <row r="534" spans="1:48" ht="15.75" customHeight="1" x14ac:dyDescent="0.25">
      <c r="A534" s="30"/>
      <c r="B534" s="30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3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4"/>
      <c r="AQ534" s="34"/>
      <c r="AR534" s="34"/>
      <c r="AS534" s="34"/>
      <c r="AT534" s="34"/>
      <c r="AU534" s="34"/>
      <c r="AV534" s="34"/>
    </row>
    <row r="535" spans="1:48" ht="15.75" customHeight="1" x14ac:dyDescent="0.25">
      <c r="A535" s="30"/>
      <c r="B535" s="30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3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4"/>
      <c r="AQ535" s="34"/>
      <c r="AR535" s="34"/>
      <c r="AS535" s="34"/>
      <c r="AT535" s="34"/>
      <c r="AU535" s="34"/>
      <c r="AV535" s="34"/>
    </row>
    <row r="536" spans="1:48" ht="15.75" customHeight="1" x14ac:dyDescent="0.25">
      <c r="A536" s="30"/>
      <c r="B536" s="30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3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4"/>
      <c r="AQ536" s="34"/>
      <c r="AR536" s="34"/>
      <c r="AS536" s="34"/>
      <c r="AT536" s="34"/>
      <c r="AU536" s="34"/>
      <c r="AV536" s="34"/>
    </row>
    <row r="537" spans="1:48" ht="15.75" customHeight="1" x14ac:dyDescent="0.25">
      <c r="A537" s="30"/>
      <c r="B537" s="30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3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4"/>
      <c r="AQ537" s="34"/>
      <c r="AR537" s="34"/>
      <c r="AS537" s="34"/>
      <c r="AT537" s="34"/>
      <c r="AU537" s="34"/>
      <c r="AV537" s="34"/>
    </row>
    <row r="538" spans="1:48" ht="15.75" customHeight="1" x14ac:dyDescent="0.25">
      <c r="A538" s="30"/>
      <c r="B538" s="30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3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4"/>
      <c r="AQ538" s="34"/>
      <c r="AR538" s="34"/>
      <c r="AS538" s="34"/>
      <c r="AT538" s="34"/>
      <c r="AU538" s="34"/>
      <c r="AV538" s="34"/>
    </row>
    <row r="539" spans="1:48" ht="15.75" customHeight="1" x14ac:dyDescent="0.25">
      <c r="A539" s="30"/>
      <c r="B539" s="30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3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4"/>
      <c r="AQ539" s="34"/>
      <c r="AR539" s="34"/>
      <c r="AS539" s="34"/>
      <c r="AT539" s="34"/>
      <c r="AU539" s="34"/>
      <c r="AV539" s="34"/>
    </row>
    <row r="540" spans="1:48" ht="15.75" customHeight="1" x14ac:dyDescent="0.25">
      <c r="A540" s="30"/>
      <c r="B540" s="30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3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4"/>
      <c r="AQ540" s="34"/>
      <c r="AR540" s="34"/>
      <c r="AS540" s="34"/>
      <c r="AT540" s="34"/>
      <c r="AU540" s="34"/>
      <c r="AV540" s="34"/>
    </row>
    <row r="541" spans="1:48" ht="15.75" customHeight="1" x14ac:dyDescent="0.25">
      <c r="A541" s="30"/>
      <c r="B541" s="30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3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4"/>
      <c r="AQ541" s="34"/>
      <c r="AR541" s="34"/>
      <c r="AS541" s="34"/>
      <c r="AT541" s="34"/>
      <c r="AU541" s="34"/>
      <c r="AV541" s="34"/>
    </row>
    <row r="542" spans="1:48" ht="15.75" customHeight="1" x14ac:dyDescent="0.25">
      <c r="A542" s="30"/>
      <c r="B542" s="30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3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4"/>
      <c r="AQ542" s="34"/>
      <c r="AR542" s="34"/>
      <c r="AS542" s="34"/>
      <c r="AT542" s="34"/>
      <c r="AU542" s="34"/>
      <c r="AV542" s="34"/>
    </row>
    <row r="543" spans="1:48" ht="15.75" customHeight="1" x14ac:dyDescent="0.25">
      <c r="A543" s="30"/>
      <c r="B543" s="30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3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4"/>
      <c r="AQ543" s="34"/>
      <c r="AR543" s="34"/>
      <c r="AS543" s="34"/>
      <c r="AT543" s="34"/>
      <c r="AU543" s="34"/>
      <c r="AV543" s="34"/>
    </row>
    <row r="544" spans="1:48" ht="15.75" customHeight="1" x14ac:dyDescent="0.25">
      <c r="A544" s="30"/>
      <c r="B544" s="30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3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4"/>
      <c r="AQ544" s="34"/>
      <c r="AR544" s="34"/>
      <c r="AS544" s="34"/>
      <c r="AT544" s="34"/>
      <c r="AU544" s="34"/>
      <c r="AV544" s="34"/>
    </row>
    <row r="545" spans="1:48" ht="15.75" customHeight="1" x14ac:dyDescent="0.25">
      <c r="A545" s="30"/>
      <c r="B545" s="30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3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4"/>
      <c r="AQ545" s="34"/>
      <c r="AR545" s="34"/>
      <c r="AS545" s="34"/>
      <c r="AT545" s="34"/>
      <c r="AU545" s="34"/>
      <c r="AV545" s="34"/>
    </row>
    <row r="546" spans="1:48" ht="15.75" customHeight="1" x14ac:dyDescent="0.25">
      <c r="A546" s="30"/>
      <c r="B546" s="30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3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4"/>
      <c r="AQ546" s="34"/>
      <c r="AR546" s="34"/>
      <c r="AS546" s="34"/>
      <c r="AT546" s="34"/>
      <c r="AU546" s="34"/>
      <c r="AV546" s="34"/>
    </row>
    <row r="547" spans="1:48" ht="15.75" customHeight="1" x14ac:dyDescent="0.25">
      <c r="A547" s="30"/>
      <c r="B547" s="30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3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4"/>
      <c r="AQ547" s="34"/>
      <c r="AR547" s="34"/>
      <c r="AS547" s="34"/>
      <c r="AT547" s="34"/>
      <c r="AU547" s="34"/>
      <c r="AV547" s="34"/>
    </row>
    <row r="548" spans="1:48" ht="15.75" customHeight="1" x14ac:dyDescent="0.25">
      <c r="A548" s="30"/>
      <c r="B548" s="30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3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4"/>
      <c r="AQ548" s="34"/>
      <c r="AR548" s="34"/>
      <c r="AS548" s="34"/>
      <c r="AT548" s="34"/>
      <c r="AU548" s="34"/>
      <c r="AV548" s="34"/>
    </row>
    <row r="549" spans="1:48" ht="15.75" customHeight="1" x14ac:dyDescent="0.25">
      <c r="A549" s="30"/>
      <c r="B549" s="30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3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4"/>
      <c r="AQ549" s="34"/>
      <c r="AR549" s="34"/>
      <c r="AS549" s="34"/>
      <c r="AT549" s="34"/>
      <c r="AU549" s="34"/>
      <c r="AV549" s="34"/>
    </row>
    <row r="550" spans="1:48" ht="15.75" customHeight="1" x14ac:dyDescent="0.25">
      <c r="A550" s="30"/>
      <c r="B550" s="30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3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4"/>
      <c r="AQ550" s="34"/>
      <c r="AR550" s="34"/>
      <c r="AS550" s="34"/>
      <c r="AT550" s="34"/>
      <c r="AU550" s="34"/>
      <c r="AV550" s="34"/>
    </row>
    <row r="551" spans="1:48" ht="15.75" customHeight="1" x14ac:dyDescent="0.25">
      <c r="A551" s="30"/>
      <c r="B551" s="30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3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4"/>
      <c r="AQ551" s="34"/>
      <c r="AR551" s="34"/>
      <c r="AS551" s="34"/>
      <c r="AT551" s="34"/>
      <c r="AU551" s="34"/>
      <c r="AV551" s="34"/>
    </row>
    <row r="552" spans="1:48" ht="15.75" customHeight="1" x14ac:dyDescent="0.25">
      <c r="A552" s="30"/>
      <c r="B552" s="30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3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4"/>
      <c r="AQ552" s="34"/>
      <c r="AR552" s="34"/>
      <c r="AS552" s="34"/>
      <c r="AT552" s="34"/>
      <c r="AU552" s="34"/>
      <c r="AV552" s="34"/>
    </row>
    <row r="553" spans="1:48" ht="15.75" customHeight="1" x14ac:dyDescent="0.25">
      <c r="A553" s="30"/>
      <c r="B553" s="30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3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4"/>
      <c r="AQ553" s="34"/>
      <c r="AR553" s="34"/>
      <c r="AS553" s="34"/>
      <c r="AT553" s="34"/>
      <c r="AU553" s="34"/>
      <c r="AV553" s="34"/>
    </row>
    <row r="554" spans="1:48" ht="15.75" customHeight="1" x14ac:dyDescent="0.25">
      <c r="A554" s="30"/>
      <c r="B554" s="30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3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4"/>
      <c r="AQ554" s="34"/>
      <c r="AR554" s="34"/>
      <c r="AS554" s="34"/>
      <c r="AT554" s="34"/>
      <c r="AU554" s="34"/>
      <c r="AV554" s="34"/>
    </row>
    <row r="555" spans="1:48" ht="15.75" customHeight="1" x14ac:dyDescent="0.25">
      <c r="A555" s="30"/>
      <c r="B555" s="30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3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4"/>
      <c r="AQ555" s="34"/>
      <c r="AR555" s="34"/>
      <c r="AS555" s="34"/>
      <c r="AT555" s="34"/>
      <c r="AU555" s="34"/>
      <c r="AV555" s="34"/>
    </row>
    <row r="556" spans="1:48" ht="15.75" customHeight="1" x14ac:dyDescent="0.25">
      <c r="A556" s="30"/>
      <c r="B556" s="30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3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4"/>
      <c r="AQ556" s="34"/>
      <c r="AR556" s="34"/>
      <c r="AS556" s="34"/>
      <c r="AT556" s="34"/>
      <c r="AU556" s="34"/>
      <c r="AV556" s="34"/>
    </row>
    <row r="557" spans="1:48" ht="15.75" customHeight="1" x14ac:dyDescent="0.25">
      <c r="A557" s="30"/>
      <c r="B557" s="30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3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4"/>
      <c r="AQ557" s="34"/>
      <c r="AR557" s="34"/>
      <c r="AS557" s="34"/>
      <c r="AT557" s="34"/>
      <c r="AU557" s="34"/>
      <c r="AV557" s="34"/>
    </row>
    <row r="558" spans="1:48" ht="15.75" customHeight="1" x14ac:dyDescent="0.25">
      <c r="A558" s="30"/>
      <c r="B558" s="30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3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4"/>
      <c r="AQ558" s="34"/>
      <c r="AR558" s="34"/>
      <c r="AS558" s="34"/>
      <c r="AT558" s="34"/>
      <c r="AU558" s="34"/>
      <c r="AV558" s="34"/>
    </row>
    <row r="559" spans="1:48" ht="15.75" customHeight="1" x14ac:dyDescent="0.25">
      <c r="A559" s="30"/>
      <c r="B559" s="30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3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4"/>
      <c r="AQ559" s="34"/>
      <c r="AR559" s="34"/>
      <c r="AS559" s="34"/>
      <c r="AT559" s="34"/>
      <c r="AU559" s="34"/>
      <c r="AV559" s="34"/>
    </row>
    <row r="560" spans="1:48" ht="15.75" customHeight="1" x14ac:dyDescent="0.25">
      <c r="A560" s="30"/>
      <c r="B560" s="30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3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4"/>
      <c r="AQ560" s="34"/>
      <c r="AR560" s="34"/>
      <c r="AS560" s="34"/>
      <c r="AT560" s="34"/>
      <c r="AU560" s="34"/>
      <c r="AV560" s="34"/>
    </row>
    <row r="561" spans="1:48" ht="15.75" customHeight="1" x14ac:dyDescent="0.25">
      <c r="A561" s="30"/>
      <c r="B561" s="30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3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4"/>
      <c r="AQ561" s="34"/>
      <c r="AR561" s="34"/>
      <c r="AS561" s="34"/>
      <c r="AT561" s="34"/>
      <c r="AU561" s="34"/>
      <c r="AV561" s="34"/>
    </row>
    <row r="562" spans="1:48" ht="15.75" customHeight="1" x14ac:dyDescent="0.25">
      <c r="A562" s="30"/>
      <c r="B562" s="30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3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4"/>
      <c r="AQ562" s="34"/>
      <c r="AR562" s="34"/>
      <c r="AS562" s="34"/>
      <c r="AT562" s="34"/>
      <c r="AU562" s="34"/>
      <c r="AV562" s="34"/>
    </row>
    <row r="563" spans="1:48" ht="15.75" customHeight="1" x14ac:dyDescent="0.25">
      <c r="A563" s="30"/>
      <c r="B563" s="30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3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4"/>
      <c r="AQ563" s="34"/>
      <c r="AR563" s="34"/>
      <c r="AS563" s="34"/>
      <c r="AT563" s="34"/>
      <c r="AU563" s="34"/>
      <c r="AV563" s="34"/>
    </row>
    <row r="564" spans="1:48" ht="15.75" customHeight="1" x14ac:dyDescent="0.25">
      <c r="A564" s="30"/>
      <c r="B564" s="30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3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4"/>
      <c r="AQ564" s="34"/>
      <c r="AR564" s="34"/>
      <c r="AS564" s="34"/>
      <c r="AT564" s="34"/>
      <c r="AU564" s="34"/>
      <c r="AV564" s="34"/>
    </row>
    <row r="565" spans="1:48" ht="15.75" customHeight="1" x14ac:dyDescent="0.25">
      <c r="A565" s="30"/>
      <c r="B565" s="30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3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4"/>
      <c r="AQ565" s="34"/>
      <c r="AR565" s="34"/>
      <c r="AS565" s="34"/>
      <c r="AT565" s="34"/>
      <c r="AU565" s="34"/>
      <c r="AV565" s="34"/>
    </row>
    <row r="566" spans="1:48" ht="15.75" customHeight="1" x14ac:dyDescent="0.25">
      <c r="A566" s="30"/>
      <c r="B566" s="30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3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4"/>
      <c r="AQ566" s="34"/>
      <c r="AR566" s="34"/>
      <c r="AS566" s="34"/>
      <c r="AT566" s="34"/>
      <c r="AU566" s="34"/>
      <c r="AV566" s="34"/>
    </row>
    <row r="567" spans="1:48" ht="15.75" customHeight="1" x14ac:dyDescent="0.25">
      <c r="A567" s="30"/>
      <c r="B567" s="30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3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4"/>
      <c r="AQ567" s="34"/>
      <c r="AR567" s="34"/>
      <c r="AS567" s="34"/>
      <c r="AT567" s="34"/>
      <c r="AU567" s="34"/>
      <c r="AV567" s="34"/>
    </row>
    <row r="568" spans="1:48" ht="15.75" customHeight="1" x14ac:dyDescent="0.25">
      <c r="A568" s="30"/>
      <c r="B568" s="30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3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4"/>
      <c r="AQ568" s="34"/>
      <c r="AR568" s="34"/>
      <c r="AS568" s="34"/>
      <c r="AT568" s="34"/>
      <c r="AU568" s="34"/>
      <c r="AV568" s="34"/>
    </row>
    <row r="569" spans="1:48" ht="15.75" customHeight="1" x14ac:dyDescent="0.25">
      <c r="A569" s="30"/>
      <c r="B569" s="30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3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4"/>
      <c r="AQ569" s="34"/>
      <c r="AR569" s="34"/>
      <c r="AS569" s="34"/>
      <c r="AT569" s="34"/>
      <c r="AU569" s="34"/>
      <c r="AV569" s="34"/>
    </row>
    <row r="570" spans="1:48" ht="15.75" customHeight="1" x14ac:dyDescent="0.25">
      <c r="A570" s="30"/>
      <c r="B570" s="30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3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4"/>
      <c r="AQ570" s="34"/>
      <c r="AR570" s="34"/>
      <c r="AS570" s="34"/>
      <c r="AT570" s="34"/>
      <c r="AU570" s="34"/>
      <c r="AV570" s="34"/>
    </row>
    <row r="571" spans="1:48" ht="15.75" customHeight="1" x14ac:dyDescent="0.25">
      <c r="A571" s="30"/>
      <c r="B571" s="30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3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4"/>
      <c r="AQ571" s="34"/>
      <c r="AR571" s="34"/>
      <c r="AS571" s="34"/>
      <c r="AT571" s="34"/>
      <c r="AU571" s="34"/>
      <c r="AV571" s="34"/>
    </row>
    <row r="572" spans="1:48" ht="15.75" customHeight="1" x14ac:dyDescent="0.25">
      <c r="A572" s="30"/>
      <c r="B572" s="30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3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4"/>
      <c r="AQ572" s="34"/>
      <c r="AR572" s="34"/>
      <c r="AS572" s="34"/>
      <c r="AT572" s="34"/>
      <c r="AU572" s="34"/>
      <c r="AV572" s="34"/>
    </row>
    <row r="573" spans="1:48" ht="15.75" customHeight="1" x14ac:dyDescent="0.25">
      <c r="A573" s="30"/>
      <c r="B573" s="30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3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4"/>
      <c r="AQ573" s="34"/>
      <c r="AR573" s="34"/>
      <c r="AS573" s="34"/>
      <c r="AT573" s="34"/>
      <c r="AU573" s="34"/>
      <c r="AV573" s="34"/>
    </row>
    <row r="574" spans="1:48" ht="15.75" customHeight="1" x14ac:dyDescent="0.25">
      <c r="A574" s="30"/>
      <c r="B574" s="30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3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4"/>
      <c r="AQ574" s="34"/>
      <c r="AR574" s="34"/>
      <c r="AS574" s="34"/>
      <c r="AT574" s="34"/>
      <c r="AU574" s="34"/>
      <c r="AV574" s="34"/>
    </row>
    <row r="575" spans="1:48" ht="15.75" customHeight="1" x14ac:dyDescent="0.25">
      <c r="A575" s="30"/>
      <c r="B575" s="30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3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4"/>
      <c r="AQ575" s="34"/>
      <c r="AR575" s="34"/>
      <c r="AS575" s="34"/>
      <c r="AT575" s="34"/>
      <c r="AU575" s="34"/>
      <c r="AV575" s="34"/>
    </row>
    <row r="576" spans="1:48" ht="15.75" customHeight="1" x14ac:dyDescent="0.25">
      <c r="A576" s="30"/>
      <c r="B576" s="30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3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4"/>
      <c r="AQ576" s="34"/>
      <c r="AR576" s="34"/>
      <c r="AS576" s="34"/>
      <c r="AT576" s="34"/>
      <c r="AU576" s="34"/>
      <c r="AV576" s="34"/>
    </row>
    <row r="577" spans="1:48" ht="15.75" customHeight="1" x14ac:dyDescent="0.25">
      <c r="A577" s="30"/>
      <c r="B577" s="30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3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4"/>
      <c r="AQ577" s="34"/>
      <c r="AR577" s="34"/>
      <c r="AS577" s="34"/>
      <c r="AT577" s="34"/>
      <c r="AU577" s="34"/>
      <c r="AV577" s="34"/>
    </row>
    <row r="578" spans="1:48" ht="15.75" customHeight="1" x14ac:dyDescent="0.25">
      <c r="A578" s="30"/>
      <c r="B578" s="30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3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4"/>
      <c r="AQ578" s="34"/>
      <c r="AR578" s="34"/>
      <c r="AS578" s="34"/>
      <c r="AT578" s="34"/>
      <c r="AU578" s="34"/>
      <c r="AV578" s="34"/>
    </row>
    <row r="579" spans="1:48" ht="15.75" customHeight="1" x14ac:dyDescent="0.25">
      <c r="A579" s="30"/>
      <c r="B579" s="30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3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4"/>
      <c r="AQ579" s="34"/>
      <c r="AR579" s="34"/>
      <c r="AS579" s="34"/>
      <c r="AT579" s="34"/>
      <c r="AU579" s="34"/>
      <c r="AV579" s="34"/>
    </row>
    <row r="580" spans="1:48" ht="15.75" customHeight="1" x14ac:dyDescent="0.25">
      <c r="A580" s="30"/>
      <c r="B580" s="30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3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4"/>
      <c r="AQ580" s="34"/>
      <c r="AR580" s="34"/>
      <c r="AS580" s="34"/>
      <c r="AT580" s="34"/>
      <c r="AU580" s="34"/>
      <c r="AV580" s="34"/>
    </row>
    <row r="581" spans="1:48" ht="15.75" customHeight="1" x14ac:dyDescent="0.25">
      <c r="A581" s="30"/>
      <c r="B581" s="30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3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4"/>
      <c r="AQ581" s="34"/>
      <c r="AR581" s="34"/>
      <c r="AS581" s="34"/>
      <c r="AT581" s="34"/>
      <c r="AU581" s="34"/>
      <c r="AV581" s="34"/>
    </row>
    <row r="582" spans="1:48" ht="15.75" customHeight="1" x14ac:dyDescent="0.25">
      <c r="A582" s="30"/>
      <c r="B582" s="30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3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4"/>
      <c r="AQ582" s="34"/>
      <c r="AR582" s="34"/>
      <c r="AS582" s="34"/>
      <c r="AT582" s="34"/>
      <c r="AU582" s="34"/>
      <c r="AV582" s="34"/>
    </row>
    <row r="583" spans="1:48" ht="15.75" customHeight="1" x14ac:dyDescent="0.25">
      <c r="A583" s="30"/>
      <c r="B583" s="30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3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4"/>
      <c r="AQ583" s="34"/>
      <c r="AR583" s="34"/>
      <c r="AS583" s="34"/>
      <c r="AT583" s="34"/>
      <c r="AU583" s="34"/>
      <c r="AV583" s="34"/>
    </row>
    <row r="584" spans="1:48" ht="15.75" customHeight="1" x14ac:dyDescent="0.25">
      <c r="A584" s="30"/>
      <c r="B584" s="30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3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4"/>
      <c r="AQ584" s="34"/>
      <c r="AR584" s="34"/>
      <c r="AS584" s="34"/>
      <c r="AT584" s="34"/>
      <c r="AU584" s="34"/>
      <c r="AV584" s="34"/>
    </row>
    <row r="585" spans="1:48" ht="15.75" customHeight="1" x14ac:dyDescent="0.25">
      <c r="A585" s="30"/>
      <c r="B585" s="30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3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4"/>
      <c r="AQ585" s="34"/>
      <c r="AR585" s="34"/>
      <c r="AS585" s="34"/>
      <c r="AT585" s="34"/>
      <c r="AU585" s="34"/>
      <c r="AV585" s="34"/>
    </row>
    <row r="586" spans="1:48" ht="15.75" customHeight="1" x14ac:dyDescent="0.25">
      <c r="A586" s="30"/>
      <c r="B586" s="30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3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4"/>
      <c r="AQ586" s="34"/>
      <c r="AR586" s="34"/>
      <c r="AS586" s="34"/>
      <c r="AT586" s="34"/>
      <c r="AU586" s="34"/>
      <c r="AV586" s="34"/>
    </row>
    <row r="587" spans="1:48" ht="15.75" customHeight="1" x14ac:dyDescent="0.25">
      <c r="A587" s="30"/>
      <c r="B587" s="30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3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4"/>
      <c r="AQ587" s="34"/>
      <c r="AR587" s="34"/>
      <c r="AS587" s="34"/>
      <c r="AT587" s="34"/>
      <c r="AU587" s="34"/>
      <c r="AV587" s="34"/>
    </row>
    <row r="588" spans="1:48" ht="15.75" customHeight="1" x14ac:dyDescent="0.25">
      <c r="A588" s="30"/>
      <c r="B588" s="30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3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4"/>
      <c r="AQ588" s="34"/>
      <c r="AR588" s="34"/>
      <c r="AS588" s="34"/>
      <c r="AT588" s="34"/>
      <c r="AU588" s="34"/>
      <c r="AV588" s="34"/>
    </row>
    <row r="589" spans="1:48" ht="15.75" customHeight="1" x14ac:dyDescent="0.25">
      <c r="A589" s="30"/>
      <c r="B589" s="30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3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4"/>
      <c r="AQ589" s="34"/>
      <c r="AR589" s="34"/>
      <c r="AS589" s="34"/>
      <c r="AT589" s="34"/>
      <c r="AU589" s="34"/>
      <c r="AV589" s="34"/>
    </row>
    <row r="590" spans="1:48" ht="15.75" customHeight="1" x14ac:dyDescent="0.25">
      <c r="A590" s="30"/>
      <c r="B590" s="30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3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4"/>
      <c r="AQ590" s="34"/>
      <c r="AR590" s="34"/>
      <c r="AS590" s="34"/>
      <c r="AT590" s="34"/>
      <c r="AU590" s="34"/>
      <c r="AV590" s="34"/>
    </row>
    <row r="591" spans="1:48" ht="15.75" customHeight="1" x14ac:dyDescent="0.25">
      <c r="A591" s="30"/>
      <c r="B591" s="30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3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4"/>
      <c r="AQ591" s="34"/>
      <c r="AR591" s="34"/>
      <c r="AS591" s="34"/>
      <c r="AT591" s="34"/>
      <c r="AU591" s="34"/>
      <c r="AV591" s="34"/>
    </row>
    <row r="592" spans="1:48" ht="15.75" customHeight="1" x14ac:dyDescent="0.25">
      <c r="A592" s="30"/>
      <c r="B592" s="30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3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4"/>
      <c r="AQ592" s="34"/>
      <c r="AR592" s="34"/>
      <c r="AS592" s="34"/>
      <c r="AT592" s="34"/>
      <c r="AU592" s="34"/>
      <c r="AV592" s="34"/>
    </row>
    <row r="593" spans="1:48" ht="15.75" customHeight="1" x14ac:dyDescent="0.25">
      <c r="A593" s="30"/>
      <c r="B593" s="30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3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4"/>
      <c r="AQ593" s="34"/>
      <c r="AR593" s="34"/>
      <c r="AS593" s="34"/>
      <c r="AT593" s="34"/>
      <c r="AU593" s="34"/>
      <c r="AV593" s="34"/>
    </row>
    <row r="594" spans="1:48" ht="15.75" customHeight="1" x14ac:dyDescent="0.25">
      <c r="A594" s="30"/>
      <c r="B594" s="30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3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4"/>
      <c r="AQ594" s="34"/>
      <c r="AR594" s="34"/>
      <c r="AS594" s="34"/>
      <c r="AT594" s="34"/>
      <c r="AU594" s="34"/>
      <c r="AV594" s="34"/>
    </row>
    <row r="595" spans="1:48" ht="15.75" customHeight="1" x14ac:dyDescent="0.25">
      <c r="A595" s="30"/>
      <c r="B595" s="30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3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4"/>
      <c r="AQ595" s="34"/>
      <c r="AR595" s="34"/>
      <c r="AS595" s="34"/>
      <c r="AT595" s="34"/>
      <c r="AU595" s="34"/>
      <c r="AV595" s="34"/>
    </row>
    <row r="596" spans="1:48" ht="15.75" customHeight="1" x14ac:dyDescent="0.25">
      <c r="A596" s="30"/>
      <c r="B596" s="30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3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4"/>
      <c r="AQ596" s="34"/>
      <c r="AR596" s="34"/>
      <c r="AS596" s="34"/>
      <c r="AT596" s="34"/>
      <c r="AU596" s="34"/>
      <c r="AV596" s="34"/>
    </row>
    <row r="597" spans="1:48" ht="15.75" customHeight="1" x14ac:dyDescent="0.25">
      <c r="A597" s="30"/>
      <c r="B597" s="30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3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4"/>
      <c r="AQ597" s="34"/>
      <c r="AR597" s="34"/>
      <c r="AS597" s="34"/>
      <c r="AT597" s="34"/>
      <c r="AU597" s="34"/>
      <c r="AV597" s="34"/>
    </row>
    <row r="598" spans="1:48" ht="15.75" customHeight="1" x14ac:dyDescent="0.25">
      <c r="A598" s="30"/>
      <c r="B598" s="30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3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4"/>
      <c r="AQ598" s="34"/>
      <c r="AR598" s="34"/>
      <c r="AS598" s="34"/>
      <c r="AT598" s="34"/>
      <c r="AU598" s="34"/>
      <c r="AV598" s="34"/>
    </row>
    <row r="599" spans="1:48" ht="15.75" customHeight="1" x14ac:dyDescent="0.25">
      <c r="A599" s="30"/>
      <c r="B599" s="30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3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4"/>
      <c r="AQ599" s="34"/>
      <c r="AR599" s="34"/>
      <c r="AS599" s="34"/>
      <c r="AT599" s="34"/>
      <c r="AU599" s="34"/>
      <c r="AV599" s="34"/>
    </row>
    <row r="600" spans="1:48" ht="15.75" customHeight="1" x14ac:dyDescent="0.25">
      <c r="A600" s="30"/>
      <c r="B600" s="30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3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4"/>
      <c r="AQ600" s="34"/>
      <c r="AR600" s="34"/>
      <c r="AS600" s="34"/>
      <c r="AT600" s="34"/>
      <c r="AU600" s="34"/>
      <c r="AV600" s="34"/>
    </row>
    <row r="601" spans="1:48" ht="15.75" customHeight="1" x14ac:dyDescent="0.25">
      <c r="A601" s="30"/>
      <c r="B601" s="30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3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4"/>
      <c r="AQ601" s="34"/>
      <c r="AR601" s="34"/>
      <c r="AS601" s="34"/>
      <c r="AT601" s="34"/>
      <c r="AU601" s="34"/>
      <c r="AV601" s="34"/>
    </row>
    <row r="602" spans="1:48" ht="15.75" customHeight="1" x14ac:dyDescent="0.25">
      <c r="A602" s="30"/>
      <c r="B602" s="30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3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4"/>
      <c r="AQ602" s="34"/>
      <c r="AR602" s="34"/>
      <c r="AS602" s="34"/>
      <c r="AT602" s="34"/>
      <c r="AU602" s="34"/>
      <c r="AV602" s="34"/>
    </row>
    <row r="603" spans="1:48" ht="15.75" customHeight="1" x14ac:dyDescent="0.25">
      <c r="A603" s="30"/>
      <c r="B603" s="30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3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4"/>
      <c r="AQ603" s="34"/>
      <c r="AR603" s="34"/>
      <c r="AS603" s="34"/>
      <c r="AT603" s="34"/>
      <c r="AU603" s="34"/>
      <c r="AV603" s="34"/>
    </row>
    <row r="604" spans="1:48" ht="15.75" customHeight="1" x14ac:dyDescent="0.25">
      <c r="A604" s="30"/>
      <c r="B604" s="30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3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4"/>
      <c r="AQ604" s="34"/>
      <c r="AR604" s="34"/>
      <c r="AS604" s="34"/>
      <c r="AT604" s="34"/>
      <c r="AU604" s="34"/>
      <c r="AV604" s="34"/>
    </row>
    <row r="605" spans="1:48" ht="15.75" customHeight="1" x14ac:dyDescent="0.25">
      <c r="A605" s="30"/>
      <c r="B605" s="30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3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4"/>
      <c r="AQ605" s="34"/>
      <c r="AR605" s="34"/>
      <c r="AS605" s="34"/>
      <c r="AT605" s="34"/>
      <c r="AU605" s="34"/>
      <c r="AV605" s="34"/>
    </row>
    <row r="606" spans="1:48" ht="15.75" customHeight="1" x14ac:dyDescent="0.25">
      <c r="A606" s="30"/>
      <c r="B606" s="30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3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4"/>
      <c r="AQ606" s="34"/>
      <c r="AR606" s="34"/>
      <c r="AS606" s="34"/>
      <c r="AT606" s="34"/>
      <c r="AU606" s="34"/>
      <c r="AV606" s="34"/>
    </row>
    <row r="607" spans="1:48" ht="15.75" customHeight="1" x14ac:dyDescent="0.25">
      <c r="A607" s="30"/>
      <c r="B607" s="30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3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4"/>
      <c r="AQ607" s="34"/>
      <c r="AR607" s="34"/>
      <c r="AS607" s="34"/>
      <c r="AT607" s="34"/>
      <c r="AU607" s="34"/>
      <c r="AV607" s="34"/>
    </row>
    <row r="608" spans="1:48" ht="15.75" customHeight="1" x14ac:dyDescent="0.25">
      <c r="A608" s="30"/>
      <c r="B608" s="30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3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4"/>
      <c r="AQ608" s="34"/>
      <c r="AR608" s="34"/>
      <c r="AS608" s="34"/>
      <c r="AT608" s="34"/>
      <c r="AU608" s="34"/>
      <c r="AV608" s="34"/>
    </row>
    <row r="609" spans="1:48" ht="15.75" customHeight="1" x14ac:dyDescent="0.25">
      <c r="A609" s="30"/>
      <c r="B609" s="30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3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4"/>
      <c r="AQ609" s="34"/>
      <c r="AR609" s="34"/>
      <c r="AS609" s="34"/>
      <c r="AT609" s="34"/>
      <c r="AU609" s="34"/>
      <c r="AV609" s="34"/>
    </row>
    <row r="610" spans="1:48" ht="15.75" customHeight="1" x14ac:dyDescent="0.25">
      <c r="A610" s="30"/>
      <c r="B610" s="30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3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4"/>
      <c r="AQ610" s="34"/>
      <c r="AR610" s="34"/>
      <c r="AS610" s="34"/>
      <c r="AT610" s="34"/>
      <c r="AU610" s="34"/>
      <c r="AV610" s="34"/>
    </row>
    <row r="611" spans="1:48" ht="15.75" customHeight="1" x14ac:dyDescent="0.25">
      <c r="A611" s="30"/>
      <c r="B611" s="30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3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4"/>
      <c r="AQ611" s="34"/>
      <c r="AR611" s="34"/>
      <c r="AS611" s="34"/>
      <c r="AT611" s="34"/>
      <c r="AU611" s="34"/>
      <c r="AV611" s="34"/>
    </row>
    <row r="612" spans="1:48" ht="15.75" customHeight="1" x14ac:dyDescent="0.25">
      <c r="A612" s="30"/>
      <c r="B612" s="30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3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4"/>
      <c r="AQ612" s="34"/>
      <c r="AR612" s="34"/>
      <c r="AS612" s="34"/>
      <c r="AT612" s="34"/>
      <c r="AU612" s="34"/>
      <c r="AV612" s="34"/>
    </row>
    <row r="613" spans="1:48" ht="15.75" customHeight="1" x14ac:dyDescent="0.25">
      <c r="A613" s="30"/>
      <c r="B613" s="30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3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4"/>
      <c r="AQ613" s="34"/>
      <c r="AR613" s="34"/>
      <c r="AS613" s="34"/>
      <c r="AT613" s="34"/>
      <c r="AU613" s="34"/>
      <c r="AV613" s="34"/>
    </row>
    <row r="614" spans="1:48" ht="15.75" customHeight="1" x14ac:dyDescent="0.25">
      <c r="A614" s="30"/>
      <c r="B614" s="30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3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4"/>
      <c r="AQ614" s="34"/>
      <c r="AR614" s="34"/>
      <c r="AS614" s="34"/>
      <c r="AT614" s="34"/>
      <c r="AU614" s="34"/>
      <c r="AV614" s="34"/>
    </row>
    <row r="615" spans="1:48" ht="15.75" customHeight="1" x14ac:dyDescent="0.25">
      <c r="A615" s="30"/>
      <c r="B615" s="30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3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4"/>
      <c r="AQ615" s="34"/>
      <c r="AR615" s="34"/>
      <c r="AS615" s="34"/>
      <c r="AT615" s="34"/>
      <c r="AU615" s="34"/>
      <c r="AV615" s="34"/>
    </row>
    <row r="616" spans="1:48" ht="15.75" customHeight="1" x14ac:dyDescent="0.25">
      <c r="A616" s="30"/>
      <c r="B616" s="30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3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4"/>
      <c r="AQ616" s="34"/>
      <c r="AR616" s="34"/>
      <c r="AS616" s="34"/>
      <c r="AT616" s="34"/>
      <c r="AU616" s="34"/>
      <c r="AV616" s="34"/>
    </row>
    <row r="617" spans="1:48" ht="15.75" customHeight="1" x14ac:dyDescent="0.25">
      <c r="A617" s="30"/>
      <c r="B617" s="30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3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4"/>
      <c r="AQ617" s="34"/>
      <c r="AR617" s="34"/>
      <c r="AS617" s="34"/>
      <c r="AT617" s="34"/>
      <c r="AU617" s="34"/>
      <c r="AV617" s="34"/>
    </row>
    <row r="618" spans="1:48" ht="15.75" customHeight="1" x14ac:dyDescent="0.25">
      <c r="A618" s="30"/>
      <c r="B618" s="30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3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4"/>
      <c r="AQ618" s="34"/>
      <c r="AR618" s="34"/>
      <c r="AS618" s="34"/>
      <c r="AT618" s="34"/>
      <c r="AU618" s="34"/>
      <c r="AV618" s="34"/>
    </row>
    <row r="619" spans="1:48" ht="15.75" customHeight="1" x14ac:dyDescent="0.25">
      <c r="A619" s="30"/>
      <c r="B619" s="30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3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4"/>
      <c r="AQ619" s="34"/>
      <c r="AR619" s="34"/>
      <c r="AS619" s="34"/>
      <c r="AT619" s="34"/>
      <c r="AU619" s="34"/>
      <c r="AV619" s="34"/>
    </row>
    <row r="620" spans="1:48" ht="15.75" customHeight="1" x14ac:dyDescent="0.25">
      <c r="A620" s="30"/>
      <c r="B620" s="30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3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4"/>
      <c r="AQ620" s="34"/>
      <c r="AR620" s="34"/>
      <c r="AS620" s="34"/>
      <c r="AT620" s="34"/>
      <c r="AU620" s="34"/>
      <c r="AV620" s="34"/>
    </row>
    <row r="621" spans="1:48" ht="15.75" customHeight="1" x14ac:dyDescent="0.25">
      <c r="A621" s="30"/>
      <c r="B621" s="30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3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4"/>
      <c r="AQ621" s="34"/>
      <c r="AR621" s="34"/>
      <c r="AS621" s="34"/>
      <c r="AT621" s="34"/>
      <c r="AU621" s="34"/>
      <c r="AV621" s="34"/>
    </row>
    <row r="622" spans="1:48" ht="15.75" customHeight="1" x14ac:dyDescent="0.25">
      <c r="A622" s="30"/>
      <c r="B622" s="30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3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4"/>
      <c r="AQ622" s="34"/>
      <c r="AR622" s="34"/>
      <c r="AS622" s="34"/>
      <c r="AT622" s="34"/>
      <c r="AU622" s="34"/>
      <c r="AV622" s="34"/>
    </row>
    <row r="623" spans="1:48" ht="15.75" customHeight="1" x14ac:dyDescent="0.25">
      <c r="A623" s="30"/>
      <c r="B623" s="30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3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4"/>
      <c r="AQ623" s="34"/>
      <c r="AR623" s="34"/>
      <c r="AS623" s="34"/>
      <c r="AT623" s="34"/>
      <c r="AU623" s="34"/>
      <c r="AV623" s="34"/>
    </row>
    <row r="624" spans="1:48" ht="15.75" customHeight="1" x14ac:dyDescent="0.25">
      <c r="A624" s="30"/>
      <c r="B624" s="30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3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4"/>
      <c r="AQ624" s="34"/>
      <c r="AR624" s="34"/>
      <c r="AS624" s="34"/>
      <c r="AT624" s="34"/>
      <c r="AU624" s="34"/>
      <c r="AV624" s="34"/>
    </row>
    <row r="625" spans="1:48" ht="15.75" customHeight="1" x14ac:dyDescent="0.25">
      <c r="A625" s="30"/>
      <c r="B625" s="30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3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4"/>
      <c r="AQ625" s="34"/>
      <c r="AR625" s="34"/>
      <c r="AS625" s="34"/>
      <c r="AT625" s="34"/>
      <c r="AU625" s="34"/>
      <c r="AV625" s="34"/>
    </row>
    <row r="626" spans="1:48" ht="15.75" customHeight="1" x14ac:dyDescent="0.25">
      <c r="A626" s="30"/>
      <c r="B626" s="30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3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4"/>
      <c r="AQ626" s="34"/>
      <c r="AR626" s="34"/>
      <c r="AS626" s="34"/>
      <c r="AT626" s="34"/>
      <c r="AU626" s="34"/>
      <c r="AV626" s="34"/>
    </row>
    <row r="627" spans="1:48" ht="15.75" customHeight="1" x14ac:dyDescent="0.25">
      <c r="A627" s="30"/>
      <c r="B627" s="30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3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4"/>
      <c r="AQ627" s="34"/>
      <c r="AR627" s="34"/>
      <c r="AS627" s="34"/>
      <c r="AT627" s="34"/>
      <c r="AU627" s="34"/>
      <c r="AV627" s="34"/>
    </row>
    <row r="628" spans="1:48" ht="15.75" customHeight="1" x14ac:dyDescent="0.25">
      <c r="A628" s="30"/>
      <c r="B628" s="30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3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4"/>
      <c r="AQ628" s="34"/>
      <c r="AR628" s="34"/>
      <c r="AS628" s="34"/>
      <c r="AT628" s="34"/>
      <c r="AU628" s="34"/>
      <c r="AV628" s="34"/>
    </row>
    <row r="629" spans="1:48" ht="15.75" customHeight="1" x14ac:dyDescent="0.25">
      <c r="A629" s="30"/>
      <c r="B629" s="30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3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4"/>
      <c r="AQ629" s="34"/>
      <c r="AR629" s="34"/>
      <c r="AS629" s="34"/>
      <c r="AT629" s="34"/>
      <c r="AU629" s="34"/>
      <c r="AV629" s="34"/>
    </row>
    <row r="630" spans="1:48" ht="15.75" customHeight="1" x14ac:dyDescent="0.25">
      <c r="A630" s="30"/>
      <c r="B630" s="30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3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4"/>
      <c r="AQ630" s="34"/>
      <c r="AR630" s="34"/>
      <c r="AS630" s="34"/>
      <c r="AT630" s="34"/>
      <c r="AU630" s="34"/>
      <c r="AV630" s="34"/>
    </row>
    <row r="631" spans="1:48" ht="15.75" customHeight="1" x14ac:dyDescent="0.25">
      <c r="A631" s="30"/>
      <c r="B631" s="30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3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4"/>
      <c r="AQ631" s="34"/>
      <c r="AR631" s="34"/>
      <c r="AS631" s="34"/>
      <c r="AT631" s="34"/>
      <c r="AU631" s="34"/>
      <c r="AV631" s="34"/>
    </row>
    <row r="632" spans="1:48" ht="15.75" customHeight="1" x14ac:dyDescent="0.25">
      <c r="A632" s="30"/>
      <c r="B632" s="30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3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4"/>
      <c r="AQ632" s="34"/>
      <c r="AR632" s="34"/>
      <c r="AS632" s="34"/>
      <c r="AT632" s="34"/>
      <c r="AU632" s="34"/>
      <c r="AV632" s="34"/>
    </row>
    <row r="633" spans="1:48" ht="15.75" customHeight="1" x14ac:dyDescent="0.25">
      <c r="A633" s="30"/>
      <c r="B633" s="30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3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4"/>
      <c r="AQ633" s="34"/>
      <c r="AR633" s="34"/>
      <c r="AS633" s="34"/>
      <c r="AT633" s="34"/>
      <c r="AU633" s="34"/>
      <c r="AV633" s="34"/>
    </row>
    <row r="634" spans="1:48" ht="15.75" customHeight="1" x14ac:dyDescent="0.25">
      <c r="A634" s="30"/>
      <c r="B634" s="30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3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4"/>
      <c r="AQ634" s="34"/>
      <c r="AR634" s="34"/>
      <c r="AS634" s="34"/>
      <c r="AT634" s="34"/>
      <c r="AU634" s="34"/>
      <c r="AV634" s="34"/>
    </row>
    <row r="635" spans="1:48" ht="15.75" customHeight="1" x14ac:dyDescent="0.25">
      <c r="A635" s="30"/>
      <c r="B635" s="30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3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4"/>
      <c r="AQ635" s="34"/>
      <c r="AR635" s="34"/>
      <c r="AS635" s="34"/>
      <c r="AT635" s="34"/>
      <c r="AU635" s="34"/>
      <c r="AV635" s="34"/>
    </row>
    <row r="636" spans="1:48" ht="15.75" customHeight="1" x14ac:dyDescent="0.25">
      <c r="A636" s="30"/>
      <c r="B636" s="30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3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4"/>
      <c r="AQ636" s="34"/>
      <c r="AR636" s="34"/>
      <c r="AS636" s="34"/>
      <c r="AT636" s="34"/>
      <c r="AU636" s="34"/>
      <c r="AV636" s="34"/>
    </row>
    <row r="637" spans="1:48" ht="15.75" customHeight="1" x14ac:dyDescent="0.25">
      <c r="A637" s="30"/>
      <c r="B637" s="30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3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4"/>
      <c r="AQ637" s="34"/>
      <c r="AR637" s="34"/>
      <c r="AS637" s="34"/>
      <c r="AT637" s="34"/>
      <c r="AU637" s="34"/>
      <c r="AV637" s="34"/>
    </row>
    <row r="638" spans="1:48" ht="15.75" customHeight="1" x14ac:dyDescent="0.25">
      <c r="A638" s="30"/>
      <c r="B638" s="30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3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4"/>
      <c r="AQ638" s="34"/>
      <c r="AR638" s="34"/>
      <c r="AS638" s="34"/>
      <c r="AT638" s="34"/>
      <c r="AU638" s="34"/>
      <c r="AV638" s="34"/>
    </row>
    <row r="639" spans="1:48" ht="15.75" customHeight="1" x14ac:dyDescent="0.25">
      <c r="A639" s="30"/>
      <c r="B639" s="30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3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4"/>
      <c r="AQ639" s="34"/>
      <c r="AR639" s="34"/>
      <c r="AS639" s="34"/>
      <c r="AT639" s="34"/>
      <c r="AU639" s="34"/>
      <c r="AV639" s="34"/>
    </row>
    <row r="640" spans="1:48" ht="15.75" customHeight="1" x14ac:dyDescent="0.25">
      <c r="A640" s="30"/>
      <c r="B640" s="30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3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4"/>
      <c r="AQ640" s="34"/>
      <c r="AR640" s="34"/>
      <c r="AS640" s="34"/>
      <c r="AT640" s="34"/>
      <c r="AU640" s="34"/>
      <c r="AV640" s="34"/>
    </row>
    <row r="641" spans="1:48" ht="15.75" customHeight="1" x14ac:dyDescent="0.25">
      <c r="A641" s="30"/>
      <c r="B641" s="30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3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4"/>
      <c r="AQ641" s="34"/>
      <c r="AR641" s="34"/>
      <c r="AS641" s="34"/>
      <c r="AT641" s="34"/>
      <c r="AU641" s="34"/>
      <c r="AV641" s="34"/>
    </row>
    <row r="642" spans="1:48" ht="15.75" customHeight="1" x14ac:dyDescent="0.25">
      <c r="A642" s="30"/>
      <c r="B642" s="30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3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4"/>
      <c r="AQ642" s="34"/>
      <c r="AR642" s="34"/>
      <c r="AS642" s="34"/>
      <c r="AT642" s="34"/>
      <c r="AU642" s="34"/>
      <c r="AV642" s="34"/>
    </row>
    <row r="643" spans="1:48" ht="15.75" customHeight="1" x14ac:dyDescent="0.25">
      <c r="A643" s="30"/>
      <c r="B643" s="30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3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4"/>
      <c r="AQ643" s="34"/>
      <c r="AR643" s="34"/>
      <c r="AS643" s="34"/>
      <c r="AT643" s="34"/>
      <c r="AU643" s="34"/>
      <c r="AV643" s="34"/>
    </row>
    <row r="644" spans="1:48" ht="15.75" customHeight="1" x14ac:dyDescent="0.25">
      <c r="A644" s="30"/>
      <c r="B644" s="30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3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4"/>
      <c r="AQ644" s="34"/>
      <c r="AR644" s="34"/>
      <c r="AS644" s="34"/>
      <c r="AT644" s="34"/>
      <c r="AU644" s="34"/>
      <c r="AV644" s="34"/>
    </row>
    <row r="645" spans="1:48" ht="15.75" customHeight="1" x14ac:dyDescent="0.25">
      <c r="A645" s="30"/>
      <c r="B645" s="30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3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4"/>
      <c r="AQ645" s="34"/>
      <c r="AR645" s="34"/>
      <c r="AS645" s="34"/>
      <c r="AT645" s="34"/>
      <c r="AU645" s="34"/>
      <c r="AV645" s="34"/>
    </row>
    <row r="646" spans="1:48" ht="15.75" customHeight="1" x14ac:dyDescent="0.25">
      <c r="A646" s="30"/>
      <c r="B646" s="30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3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4"/>
      <c r="AQ646" s="34"/>
      <c r="AR646" s="34"/>
      <c r="AS646" s="34"/>
      <c r="AT646" s="34"/>
      <c r="AU646" s="34"/>
      <c r="AV646" s="34"/>
    </row>
    <row r="647" spans="1:48" ht="15.75" customHeight="1" x14ac:dyDescent="0.25">
      <c r="A647" s="30"/>
      <c r="B647" s="30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3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4"/>
      <c r="AQ647" s="34"/>
      <c r="AR647" s="34"/>
      <c r="AS647" s="34"/>
      <c r="AT647" s="34"/>
      <c r="AU647" s="34"/>
      <c r="AV647" s="34"/>
    </row>
    <row r="648" spans="1:48" ht="15.75" customHeight="1" x14ac:dyDescent="0.25">
      <c r="A648" s="30"/>
      <c r="B648" s="30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3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4"/>
      <c r="AQ648" s="34"/>
      <c r="AR648" s="34"/>
      <c r="AS648" s="34"/>
      <c r="AT648" s="34"/>
      <c r="AU648" s="34"/>
      <c r="AV648" s="34"/>
    </row>
    <row r="649" spans="1:48" ht="15.75" customHeight="1" x14ac:dyDescent="0.25">
      <c r="A649" s="30"/>
      <c r="B649" s="30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3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4"/>
      <c r="AQ649" s="34"/>
      <c r="AR649" s="34"/>
      <c r="AS649" s="34"/>
      <c r="AT649" s="34"/>
      <c r="AU649" s="34"/>
      <c r="AV649" s="34"/>
    </row>
    <row r="650" spans="1:48" ht="15.75" customHeight="1" x14ac:dyDescent="0.25">
      <c r="A650" s="30"/>
      <c r="B650" s="30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3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4"/>
      <c r="AQ650" s="34"/>
      <c r="AR650" s="34"/>
      <c r="AS650" s="34"/>
      <c r="AT650" s="34"/>
      <c r="AU650" s="34"/>
      <c r="AV650" s="34"/>
    </row>
    <row r="651" spans="1:48" ht="15.75" customHeight="1" x14ac:dyDescent="0.25">
      <c r="A651" s="30"/>
      <c r="B651" s="30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3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4"/>
      <c r="AQ651" s="34"/>
      <c r="AR651" s="34"/>
      <c r="AS651" s="34"/>
      <c r="AT651" s="34"/>
      <c r="AU651" s="34"/>
      <c r="AV651" s="34"/>
    </row>
    <row r="652" spans="1:48" ht="15.75" customHeight="1" x14ac:dyDescent="0.25">
      <c r="A652" s="30"/>
      <c r="B652" s="30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3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4"/>
      <c r="AQ652" s="34"/>
      <c r="AR652" s="34"/>
      <c r="AS652" s="34"/>
      <c r="AT652" s="34"/>
      <c r="AU652" s="34"/>
      <c r="AV652" s="34"/>
    </row>
    <row r="653" spans="1:48" ht="15.75" customHeight="1" x14ac:dyDescent="0.25">
      <c r="A653" s="30"/>
      <c r="B653" s="30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3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4"/>
      <c r="AQ653" s="34"/>
      <c r="AR653" s="34"/>
      <c r="AS653" s="34"/>
      <c r="AT653" s="34"/>
      <c r="AU653" s="34"/>
      <c r="AV653" s="34"/>
    </row>
    <row r="654" spans="1:48" ht="15.75" customHeight="1" x14ac:dyDescent="0.25">
      <c r="A654" s="30"/>
      <c r="B654" s="30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3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4"/>
      <c r="AQ654" s="34"/>
      <c r="AR654" s="34"/>
      <c r="AS654" s="34"/>
      <c r="AT654" s="34"/>
      <c r="AU654" s="34"/>
      <c r="AV654" s="34"/>
    </row>
    <row r="655" spans="1:48" ht="15.75" customHeight="1" x14ac:dyDescent="0.25">
      <c r="A655" s="30"/>
      <c r="B655" s="30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3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4"/>
      <c r="AQ655" s="34"/>
      <c r="AR655" s="34"/>
      <c r="AS655" s="34"/>
      <c r="AT655" s="34"/>
      <c r="AU655" s="34"/>
      <c r="AV655" s="34"/>
    </row>
    <row r="656" spans="1:48" ht="15.75" customHeight="1" x14ac:dyDescent="0.25">
      <c r="A656" s="30"/>
      <c r="B656" s="30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3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4"/>
      <c r="AQ656" s="34"/>
      <c r="AR656" s="34"/>
      <c r="AS656" s="34"/>
      <c r="AT656" s="34"/>
      <c r="AU656" s="34"/>
      <c r="AV656" s="34"/>
    </row>
    <row r="657" spans="1:48" ht="15.75" customHeight="1" x14ac:dyDescent="0.25">
      <c r="A657" s="30"/>
      <c r="B657" s="30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3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4"/>
      <c r="AQ657" s="34"/>
      <c r="AR657" s="34"/>
      <c r="AS657" s="34"/>
      <c r="AT657" s="34"/>
      <c r="AU657" s="34"/>
      <c r="AV657" s="34"/>
    </row>
    <row r="658" spans="1:48" ht="15.75" customHeight="1" x14ac:dyDescent="0.25">
      <c r="A658" s="30"/>
      <c r="B658" s="30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3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4"/>
      <c r="AQ658" s="34"/>
      <c r="AR658" s="34"/>
      <c r="AS658" s="34"/>
      <c r="AT658" s="34"/>
      <c r="AU658" s="34"/>
      <c r="AV658" s="34"/>
    </row>
    <row r="659" spans="1:48" ht="15.75" customHeight="1" x14ac:dyDescent="0.25">
      <c r="A659" s="30"/>
      <c r="B659" s="30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3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4"/>
      <c r="AQ659" s="34"/>
      <c r="AR659" s="34"/>
      <c r="AS659" s="34"/>
      <c r="AT659" s="34"/>
      <c r="AU659" s="34"/>
      <c r="AV659" s="34"/>
    </row>
    <row r="660" spans="1:48" ht="15.75" customHeight="1" x14ac:dyDescent="0.25">
      <c r="A660" s="30"/>
      <c r="B660" s="30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3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4"/>
      <c r="AQ660" s="34"/>
      <c r="AR660" s="34"/>
      <c r="AS660" s="34"/>
      <c r="AT660" s="34"/>
      <c r="AU660" s="34"/>
      <c r="AV660" s="34"/>
    </row>
    <row r="661" spans="1:48" ht="15.75" customHeight="1" x14ac:dyDescent="0.25">
      <c r="A661" s="30"/>
      <c r="B661" s="30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3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4"/>
      <c r="AQ661" s="34"/>
      <c r="AR661" s="34"/>
      <c r="AS661" s="34"/>
      <c r="AT661" s="34"/>
      <c r="AU661" s="34"/>
      <c r="AV661" s="34"/>
    </row>
    <row r="662" spans="1:48" ht="15.75" customHeight="1" x14ac:dyDescent="0.25">
      <c r="A662" s="30"/>
      <c r="B662" s="30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3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4"/>
      <c r="AQ662" s="34"/>
      <c r="AR662" s="34"/>
      <c r="AS662" s="34"/>
      <c r="AT662" s="34"/>
      <c r="AU662" s="34"/>
      <c r="AV662" s="34"/>
    </row>
    <row r="663" spans="1:48" ht="15.75" customHeight="1" x14ac:dyDescent="0.25">
      <c r="A663" s="30"/>
      <c r="B663" s="30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3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4"/>
      <c r="AQ663" s="34"/>
      <c r="AR663" s="34"/>
      <c r="AS663" s="34"/>
      <c r="AT663" s="34"/>
      <c r="AU663" s="34"/>
      <c r="AV663" s="34"/>
    </row>
    <row r="664" spans="1:48" ht="15.75" customHeight="1" x14ac:dyDescent="0.25">
      <c r="A664" s="30"/>
      <c r="B664" s="30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3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4"/>
      <c r="AQ664" s="34"/>
      <c r="AR664" s="34"/>
      <c r="AS664" s="34"/>
      <c r="AT664" s="34"/>
      <c r="AU664" s="34"/>
      <c r="AV664" s="34"/>
    </row>
    <row r="665" spans="1:48" ht="15.75" customHeight="1" x14ac:dyDescent="0.25">
      <c r="A665" s="30"/>
      <c r="B665" s="30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3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4"/>
      <c r="AQ665" s="34"/>
      <c r="AR665" s="34"/>
      <c r="AS665" s="34"/>
      <c r="AT665" s="34"/>
      <c r="AU665" s="34"/>
      <c r="AV665" s="34"/>
    </row>
    <row r="666" spans="1:48" ht="15.75" customHeight="1" x14ac:dyDescent="0.25">
      <c r="A666" s="30"/>
      <c r="B666" s="30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3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4"/>
      <c r="AQ666" s="34"/>
      <c r="AR666" s="34"/>
      <c r="AS666" s="34"/>
      <c r="AT666" s="34"/>
      <c r="AU666" s="34"/>
      <c r="AV666" s="34"/>
    </row>
    <row r="667" spans="1:48" ht="15.75" customHeight="1" x14ac:dyDescent="0.25">
      <c r="A667" s="30"/>
      <c r="B667" s="30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3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4"/>
      <c r="AQ667" s="34"/>
      <c r="AR667" s="34"/>
      <c r="AS667" s="34"/>
      <c r="AT667" s="34"/>
      <c r="AU667" s="34"/>
      <c r="AV667" s="34"/>
    </row>
    <row r="668" spans="1:48" ht="15.75" customHeight="1" x14ac:dyDescent="0.25">
      <c r="A668" s="30"/>
      <c r="B668" s="30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3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4"/>
      <c r="AQ668" s="34"/>
      <c r="AR668" s="34"/>
      <c r="AS668" s="34"/>
      <c r="AT668" s="34"/>
      <c r="AU668" s="34"/>
      <c r="AV668" s="34"/>
    </row>
    <row r="669" spans="1:48" ht="15.75" customHeight="1" x14ac:dyDescent="0.25">
      <c r="A669" s="30"/>
      <c r="B669" s="30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3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4"/>
      <c r="AQ669" s="34"/>
      <c r="AR669" s="34"/>
      <c r="AS669" s="34"/>
      <c r="AT669" s="34"/>
      <c r="AU669" s="34"/>
      <c r="AV669" s="34"/>
    </row>
    <row r="670" spans="1:48" ht="15.75" customHeight="1" x14ac:dyDescent="0.25">
      <c r="A670" s="30"/>
      <c r="B670" s="30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3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4"/>
      <c r="AQ670" s="34"/>
      <c r="AR670" s="34"/>
      <c r="AS670" s="34"/>
      <c r="AT670" s="34"/>
      <c r="AU670" s="34"/>
      <c r="AV670" s="34"/>
    </row>
    <row r="671" spans="1:48" ht="15.75" customHeight="1" x14ac:dyDescent="0.25">
      <c r="A671" s="30"/>
      <c r="B671" s="30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3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4"/>
      <c r="AQ671" s="34"/>
      <c r="AR671" s="34"/>
      <c r="AS671" s="34"/>
      <c r="AT671" s="34"/>
      <c r="AU671" s="34"/>
      <c r="AV671" s="34"/>
    </row>
    <row r="672" spans="1:48" ht="15.75" customHeight="1" x14ac:dyDescent="0.25">
      <c r="A672" s="30"/>
      <c r="B672" s="30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3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4"/>
      <c r="AQ672" s="34"/>
      <c r="AR672" s="34"/>
      <c r="AS672" s="34"/>
      <c r="AT672" s="34"/>
      <c r="AU672" s="34"/>
      <c r="AV672" s="34"/>
    </row>
    <row r="673" spans="1:48" ht="15.75" customHeight="1" x14ac:dyDescent="0.25">
      <c r="A673" s="30"/>
      <c r="B673" s="30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3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4"/>
      <c r="AQ673" s="34"/>
      <c r="AR673" s="34"/>
      <c r="AS673" s="34"/>
      <c r="AT673" s="34"/>
      <c r="AU673" s="34"/>
      <c r="AV673" s="34"/>
    </row>
    <row r="674" spans="1:48" ht="15.75" customHeight="1" x14ac:dyDescent="0.25">
      <c r="A674" s="30"/>
      <c r="B674" s="30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3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4"/>
      <c r="AQ674" s="34"/>
      <c r="AR674" s="34"/>
      <c r="AS674" s="34"/>
      <c r="AT674" s="34"/>
      <c r="AU674" s="34"/>
      <c r="AV674" s="34"/>
    </row>
    <row r="675" spans="1:48" ht="15.75" customHeight="1" x14ac:dyDescent="0.25">
      <c r="A675" s="30"/>
      <c r="B675" s="30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3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4"/>
      <c r="AQ675" s="34"/>
      <c r="AR675" s="34"/>
      <c r="AS675" s="34"/>
      <c r="AT675" s="34"/>
      <c r="AU675" s="34"/>
      <c r="AV675" s="34"/>
    </row>
    <row r="676" spans="1:48" ht="15.75" customHeight="1" x14ac:dyDescent="0.25">
      <c r="A676" s="30"/>
      <c r="B676" s="30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3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4"/>
      <c r="AQ676" s="34"/>
      <c r="AR676" s="34"/>
      <c r="AS676" s="34"/>
      <c r="AT676" s="34"/>
      <c r="AU676" s="34"/>
      <c r="AV676" s="34"/>
    </row>
    <row r="677" spans="1:48" ht="15.75" customHeight="1" x14ac:dyDescent="0.25">
      <c r="A677" s="30"/>
      <c r="B677" s="30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3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4"/>
      <c r="AQ677" s="34"/>
      <c r="AR677" s="34"/>
      <c r="AS677" s="34"/>
      <c r="AT677" s="34"/>
      <c r="AU677" s="34"/>
      <c r="AV677" s="34"/>
    </row>
    <row r="678" spans="1:48" ht="15.75" customHeight="1" x14ac:dyDescent="0.25">
      <c r="A678" s="30"/>
      <c r="B678" s="30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3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4"/>
      <c r="AQ678" s="34"/>
      <c r="AR678" s="34"/>
      <c r="AS678" s="34"/>
      <c r="AT678" s="34"/>
      <c r="AU678" s="34"/>
      <c r="AV678" s="34"/>
    </row>
    <row r="679" spans="1:48" ht="15.75" customHeight="1" x14ac:dyDescent="0.25">
      <c r="A679" s="30"/>
      <c r="B679" s="30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3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4"/>
      <c r="AQ679" s="34"/>
      <c r="AR679" s="34"/>
      <c r="AS679" s="34"/>
      <c r="AT679" s="34"/>
      <c r="AU679" s="34"/>
      <c r="AV679" s="34"/>
    </row>
    <row r="680" spans="1:48" ht="15.75" customHeight="1" x14ac:dyDescent="0.25">
      <c r="A680" s="30"/>
      <c r="B680" s="30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3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4"/>
      <c r="AQ680" s="34"/>
      <c r="AR680" s="34"/>
      <c r="AS680" s="34"/>
      <c r="AT680" s="34"/>
      <c r="AU680" s="34"/>
      <c r="AV680" s="34"/>
    </row>
    <row r="681" spans="1:48" ht="15.75" customHeight="1" x14ac:dyDescent="0.25">
      <c r="A681" s="30"/>
      <c r="B681" s="30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3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4"/>
      <c r="AQ681" s="34"/>
      <c r="AR681" s="34"/>
      <c r="AS681" s="34"/>
      <c r="AT681" s="34"/>
      <c r="AU681" s="34"/>
      <c r="AV681" s="34"/>
    </row>
    <row r="682" spans="1:48" ht="15.75" customHeight="1" x14ac:dyDescent="0.25">
      <c r="A682" s="30"/>
      <c r="B682" s="30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3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4"/>
      <c r="AQ682" s="34"/>
      <c r="AR682" s="34"/>
      <c r="AS682" s="34"/>
      <c r="AT682" s="34"/>
      <c r="AU682" s="34"/>
      <c r="AV682" s="34"/>
    </row>
    <row r="683" spans="1:48" ht="15.75" customHeight="1" x14ac:dyDescent="0.25">
      <c r="A683" s="30"/>
      <c r="B683" s="30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3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4"/>
      <c r="AQ683" s="34"/>
      <c r="AR683" s="34"/>
      <c r="AS683" s="34"/>
      <c r="AT683" s="34"/>
      <c r="AU683" s="34"/>
      <c r="AV683" s="34"/>
    </row>
    <row r="684" spans="1:48" ht="15.75" customHeight="1" x14ac:dyDescent="0.25">
      <c r="A684" s="30"/>
      <c r="B684" s="30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3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4"/>
      <c r="AQ684" s="34"/>
      <c r="AR684" s="34"/>
      <c r="AS684" s="34"/>
      <c r="AT684" s="34"/>
      <c r="AU684" s="34"/>
      <c r="AV684" s="34"/>
    </row>
    <row r="685" spans="1:48" ht="15.75" customHeight="1" x14ac:dyDescent="0.25">
      <c r="A685" s="30"/>
      <c r="B685" s="30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3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4"/>
      <c r="AQ685" s="34"/>
      <c r="AR685" s="34"/>
      <c r="AS685" s="34"/>
      <c r="AT685" s="34"/>
      <c r="AU685" s="34"/>
      <c r="AV685" s="34"/>
    </row>
    <row r="686" spans="1:48" ht="15.75" customHeight="1" x14ac:dyDescent="0.25">
      <c r="A686" s="30"/>
      <c r="B686" s="30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3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4"/>
      <c r="AQ686" s="34"/>
      <c r="AR686" s="34"/>
      <c r="AS686" s="34"/>
      <c r="AT686" s="34"/>
      <c r="AU686" s="34"/>
      <c r="AV686" s="34"/>
    </row>
    <row r="687" spans="1:48" ht="15.75" customHeight="1" x14ac:dyDescent="0.25">
      <c r="A687" s="30"/>
      <c r="B687" s="30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3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4"/>
      <c r="AQ687" s="34"/>
      <c r="AR687" s="34"/>
      <c r="AS687" s="34"/>
      <c r="AT687" s="34"/>
      <c r="AU687" s="34"/>
      <c r="AV687" s="34"/>
    </row>
    <row r="688" spans="1:48" ht="15.75" customHeight="1" x14ac:dyDescent="0.25">
      <c r="A688" s="30"/>
      <c r="B688" s="30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3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4"/>
      <c r="AQ688" s="34"/>
      <c r="AR688" s="34"/>
      <c r="AS688" s="34"/>
      <c r="AT688" s="34"/>
      <c r="AU688" s="34"/>
      <c r="AV688" s="34"/>
    </row>
    <row r="689" spans="1:48" ht="15.75" customHeight="1" x14ac:dyDescent="0.25">
      <c r="A689" s="30"/>
      <c r="B689" s="30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3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4"/>
      <c r="AQ689" s="34"/>
      <c r="AR689" s="34"/>
      <c r="AS689" s="34"/>
      <c r="AT689" s="34"/>
      <c r="AU689" s="34"/>
      <c r="AV689" s="34"/>
    </row>
    <row r="690" spans="1:48" ht="15.75" customHeight="1" x14ac:dyDescent="0.25">
      <c r="A690" s="30"/>
      <c r="B690" s="30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3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4"/>
      <c r="AQ690" s="34"/>
      <c r="AR690" s="34"/>
      <c r="AS690" s="34"/>
      <c r="AT690" s="34"/>
      <c r="AU690" s="34"/>
      <c r="AV690" s="34"/>
    </row>
    <row r="691" spans="1:48" ht="15.75" customHeight="1" x14ac:dyDescent="0.25">
      <c r="A691" s="30"/>
      <c r="B691" s="30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3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4"/>
      <c r="AQ691" s="34"/>
      <c r="AR691" s="34"/>
      <c r="AS691" s="34"/>
      <c r="AT691" s="34"/>
      <c r="AU691" s="34"/>
      <c r="AV691" s="34"/>
    </row>
    <row r="692" spans="1:48" ht="15.75" customHeight="1" x14ac:dyDescent="0.25">
      <c r="A692" s="30"/>
      <c r="B692" s="30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3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4"/>
      <c r="AQ692" s="34"/>
      <c r="AR692" s="34"/>
      <c r="AS692" s="34"/>
      <c r="AT692" s="34"/>
      <c r="AU692" s="34"/>
      <c r="AV692" s="34"/>
    </row>
    <row r="693" spans="1:48" ht="15.75" customHeight="1" x14ac:dyDescent="0.25">
      <c r="A693" s="30"/>
      <c r="B693" s="30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3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4"/>
      <c r="AQ693" s="34"/>
      <c r="AR693" s="34"/>
      <c r="AS693" s="34"/>
      <c r="AT693" s="34"/>
      <c r="AU693" s="34"/>
      <c r="AV693" s="34"/>
    </row>
    <row r="694" spans="1:48" ht="15.75" customHeight="1" x14ac:dyDescent="0.25">
      <c r="A694" s="30"/>
      <c r="B694" s="30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3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4"/>
      <c r="AQ694" s="34"/>
      <c r="AR694" s="34"/>
      <c r="AS694" s="34"/>
      <c r="AT694" s="34"/>
      <c r="AU694" s="34"/>
      <c r="AV694" s="34"/>
    </row>
    <row r="695" spans="1:48" ht="15.75" customHeight="1" x14ac:dyDescent="0.25">
      <c r="A695" s="30"/>
      <c r="B695" s="30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3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4"/>
      <c r="AQ695" s="34"/>
      <c r="AR695" s="34"/>
      <c r="AS695" s="34"/>
      <c r="AT695" s="34"/>
      <c r="AU695" s="34"/>
      <c r="AV695" s="34"/>
    </row>
    <row r="696" spans="1:48" ht="15.75" customHeight="1" x14ac:dyDescent="0.25">
      <c r="A696" s="30"/>
      <c r="B696" s="30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3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4"/>
      <c r="AQ696" s="34"/>
      <c r="AR696" s="34"/>
      <c r="AS696" s="34"/>
      <c r="AT696" s="34"/>
      <c r="AU696" s="34"/>
      <c r="AV696" s="34"/>
    </row>
    <row r="697" spans="1:48" ht="15.75" customHeight="1" x14ac:dyDescent="0.25">
      <c r="A697" s="30"/>
      <c r="B697" s="30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3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4"/>
      <c r="AQ697" s="34"/>
      <c r="AR697" s="34"/>
      <c r="AS697" s="34"/>
      <c r="AT697" s="34"/>
      <c r="AU697" s="34"/>
      <c r="AV697" s="34"/>
    </row>
    <row r="698" spans="1:48" ht="15.75" customHeight="1" x14ac:dyDescent="0.25">
      <c r="A698" s="30"/>
      <c r="B698" s="30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3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4"/>
      <c r="AQ698" s="34"/>
      <c r="AR698" s="34"/>
      <c r="AS698" s="34"/>
      <c r="AT698" s="34"/>
      <c r="AU698" s="34"/>
      <c r="AV698" s="34"/>
    </row>
    <row r="699" spans="1:48" ht="15.75" customHeight="1" x14ac:dyDescent="0.25">
      <c r="A699" s="30"/>
      <c r="B699" s="30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3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4"/>
      <c r="AQ699" s="34"/>
      <c r="AR699" s="34"/>
      <c r="AS699" s="34"/>
      <c r="AT699" s="34"/>
      <c r="AU699" s="34"/>
      <c r="AV699" s="34"/>
    </row>
    <row r="700" spans="1:48" ht="15.75" customHeight="1" x14ac:dyDescent="0.25">
      <c r="A700" s="30"/>
      <c r="B700" s="30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3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4"/>
      <c r="AQ700" s="34"/>
      <c r="AR700" s="34"/>
      <c r="AS700" s="34"/>
      <c r="AT700" s="34"/>
      <c r="AU700" s="34"/>
      <c r="AV700" s="34"/>
    </row>
    <row r="701" spans="1:48" ht="15.75" customHeight="1" x14ac:dyDescent="0.25">
      <c r="A701" s="30"/>
      <c r="B701" s="30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3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4"/>
      <c r="AQ701" s="34"/>
      <c r="AR701" s="34"/>
      <c r="AS701" s="34"/>
      <c r="AT701" s="34"/>
      <c r="AU701" s="34"/>
      <c r="AV701" s="34"/>
    </row>
    <row r="702" spans="1:48" ht="15.75" customHeight="1" x14ac:dyDescent="0.25">
      <c r="A702" s="30"/>
      <c r="B702" s="30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3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4"/>
      <c r="AQ702" s="34"/>
      <c r="AR702" s="34"/>
      <c r="AS702" s="34"/>
      <c r="AT702" s="34"/>
      <c r="AU702" s="34"/>
      <c r="AV702" s="34"/>
    </row>
    <row r="703" spans="1:48" ht="15.75" customHeight="1" x14ac:dyDescent="0.25">
      <c r="A703" s="30"/>
      <c r="B703" s="30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3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4"/>
      <c r="AQ703" s="34"/>
      <c r="AR703" s="34"/>
      <c r="AS703" s="34"/>
      <c r="AT703" s="34"/>
      <c r="AU703" s="34"/>
      <c r="AV703" s="34"/>
    </row>
    <row r="704" spans="1:48" ht="15.75" customHeight="1" x14ac:dyDescent="0.25">
      <c r="A704" s="30"/>
      <c r="B704" s="30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3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4"/>
      <c r="AQ704" s="34"/>
      <c r="AR704" s="34"/>
      <c r="AS704" s="34"/>
      <c r="AT704" s="34"/>
      <c r="AU704" s="34"/>
      <c r="AV704" s="34"/>
    </row>
    <row r="705" spans="1:48" ht="15.75" customHeight="1" x14ac:dyDescent="0.25">
      <c r="A705" s="30"/>
      <c r="B705" s="30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3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4"/>
      <c r="AQ705" s="34"/>
      <c r="AR705" s="34"/>
      <c r="AS705" s="34"/>
      <c r="AT705" s="34"/>
      <c r="AU705" s="34"/>
      <c r="AV705" s="34"/>
    </row>
    <row r="706" spans="1:48" ht="15.75" customHeight="1" x14ac:dyDescent="0.25">
      <c r="A706" s="30"/>
      <c r="B706" s="30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3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4"/>
      <c r="AQ706" s="34"/>
      <c r="AR706" s="34"/>
      <c r="AS706" s="34"/>
      <c r="AT706" s="34"/>
      <c r="AU706" s="34"/>
      <c r="AV706" s="34"/>
    </row>
    <row r="707" spans="1:48" ht="15.75" customHeight="1" x14ac:dyDescent="0.25">
      <c r="A707" s="30"/>
      <c r="B707" s="30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3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4"/>
      <c r="AQ707" s="34"/>
      <c r="AR707" s="34"/>
      <c r="AS707" s="34"/>
      <c r="AT707" s="34"/>
      <c r="AU707" s="34"/>
      <c r="AV707" s="34"/>
    </row>
    <row r="708" spans="1:48" ht="15.75" customHeight="1" x14ac:dyDescent="0.25">
      <c r="A708" s="30"/>
      <c r="B708" s="30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3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4"/>
      <c r="AQ708" s="34"/>
      <c r="AR708" s="34"/>
      <c r="AS708" s="34"/>
      <c r="AT708" s="34"/>
      <c r="AU708" s="34"/>
      <c r="AV708" s="34"/>
    </row>
    <row r="709" spans="1:48" ht="15.75" customHeight="1" x14ac:dyDescent="0.25">
      <c r="A709" s="30"/>
      <c r="B709" s="30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3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4"/>
      <c r="AQ709" s="34"/>
      <c r="AR709" s="34"/>
      <c r="AS709" s="34"/>
      <c r="AT709" s="34"/>
      <c r="AU709" s="34"/>
      <c r="AV709" s="34"/>
    </row>
    <row r="710" spans="1:48" ht="15.75" customHeight="1" x14ac:dyDescent="0.25">
      <c r="A710" s="30"/>
      <c r="B710" s="30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3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4"/>
      <c r="AQ710" s="34"/>
      <c r="AR710" s="34"/>
      <c r="AS710" s="34"/>
      <c r="AT710" s="34"/>
      <c r="AU710" s="34"/>
      <c r="AV710" s="34"/>
    </row>
    <row r="711" spans="1:48" ht="15.75" customHeight="1" x14ac:dyDescent="0.25">
      <c r="A711" s="30"/>
      <c r="B711" s="30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3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4"/>
      <c r="AQ711" s="34"/>
      <c r="AR711" s="34"/>
      <c r="AS711" s="34"/>
      <c r="AT711" s="34"/>
      <c r="AU711" s="34"/>
      <c r="AV711" s="34"/>
    </row>
    <row r="712" spans="1:48" ht="15.75" customHeight="1" x14ac:dyDescent="0.25">
      <c r="A712" s="30"/>
      <c r="B712" s="30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3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4"/>
      <c r="AQ712" s="34"/>
      <c r="AR712" s="34"/>
      <c r="AS712" s="34"/>
      <c r="AT712" s="34"/>
      <c r="AU712" s="34"/>
      <c r="AV712" s="34"/>
    </row>
    <row r="713" spans="1:48" ht="15.75" customHeight="1" x14ac:dyDescent="0.25">
      <c r="A713" s="30"/>
      <c r="B713" s="30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3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4"/>
      <c r="AQ713" s="34"/>
      <c r="AR713" s="34"/>
      <c r="AS713" s="34"/>
      <c r="AT713" s="34"/>
      <c r="AU713" s="34"/>
      <c r="AV713" s="34"/>
    </row>
    <row r="714" spans="1:48" ht="15.75" customHeight="1" x14ac:dyDescent="0.25">
      <c r="A714" s="30"/>
      <c r="B714" s="30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3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4"/>
      <c r="AQ714" s="34"/>
      <c r="AR714" s="34"/>
      <c r="AS714" s="34"/>
      <c r="AT714" s="34"/>
      <c r="AU714" s="34"/>
      <c r="AV714" s="34"/>
    </row>
    <row r="715" spans="1:48" ht="15.75" customHeight="1" x14ac:dyDescent="0.25">
      <c r="A715" s="30"/>
      <c r="B715" s="30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3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4"/>
      <c r="AQ715" s="34"/>
      <c r="AR715" s="34"/>
      <c r="AS715" s="34"/>
      <c r="AT715" s="34"/>
      <c r="AU715" s="34"/>
      <c r="AV715" s="34"/>
    </row>
    <row r="716" spans="1:48" ht="15.75" customHeight="1" x14ac:dyDescent="0.25">
      <c r="A716" s="30"/>
      <c r="B716" s="30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3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4"/>
      <c r="AQ716" s="34"/>
      <c r="AR716" s="34"/>
      <c r="AS716" s="34"/>
      <c r="AT716" s="34"/>
      <c r="AU716" s="34"/>
      <c r="AV716" s="34"/>
    </row>
    <row r="717" spans="1:48" ht="15.75" customHeight="1" x14ac:dyDescent="0.25">
      <c r="A717" s="30"/>
      <c r="B717" s="30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3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4"/>
      <c r="AQ717" s="34"/>
      <c r="AR717" s="34"/>
      <c r="AS717" s="34"/>
      <c r="AT717" s="34"/>
      <c r="AU717" s="34"/>
      <c r="AV717" s="34"/>
    </row>
    <row r="718" spans="1:48" ht="15.75" customHeight="1" x14ac:dyDescent="0.25">
      <c r="A718" s="30"/>
      <c r="B718" s="30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3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4"/>
      <c r="AQ718" s="34"/>
      <c r="AR718" s="34"/>
      <c r="AS718" s="34"/>
      <c r="AT718" s="34"/>
      <c r="AU718" s="34"/>
      <c r="AV718" s="34"/>
    </row>
    <row r="719" spans="1:48" ht="15.75" customHeight="1" x14ac:dyDescent="0.25">
      <c r="A719" s="30"/>
      <c r="B719" s="30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3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4"/>
      <c r="AQ719" s="34"/>
      <c r="AR719" s="34"/>
      <c r="AS719" s="34"/>
      <c r="AT719" s="34"/>
      <c r="AU719" s="34"/>
      <c r="AV719" s="34"/>
    </row>
    <row r="720" spans="1:48" ht="15.75" customHeight="1" x14ac:dyDescent="0.25">
      <c r="A720" s="30"/>
      <c r="B720" s="30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3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4"/>
      <c r="AQ720" s="34"/>
      <c r="AR720" s="34"/>
      <c r="AS720" s="34"/>
      <c r="AT720" s="34"/>
      <c r="AU720" s="34"/>
      <c r="AV720" s="34"/>
    </row>
    <row r="721" spans="1:48" ht="15.75" customHeight="1" x14ac:dyDescent="0.25">
      <c r="A721" s="30"/>
      <c r="B721" s="30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3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4"/>
      <c r="AQ721" s="34"/>
      <c r="AR721" s="34"/>
      <c r="AS721" s="34"/>
      <c r="AT721" s="34"/>
      <c r="AU721" s="34"/>
      <c r="AV721" s="34"/>
    </row>
    <row r="722" spans="1:48" ht="15.75" customHeight="1" x14ac:dyDescent="0.25">
      <c r="A722" s="30"/>
      <c r="B722" s="30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3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4"/>
      <c r="AQ722" s="34"/>
      <c r="AR722" s="34"/>
      <c r="AS722" s="34"/>
      <c r="AT722" s="34"/>
      <c r="AU722" s="34"/>
      <c r="AV722" s="34"/>
    </row>
    <row r="723" spans="1:48" ht="15.75" customHeight="1" x14ac:dyDescent="0.25">
      <c r="A723" s="30"/>
      <c r="B723" s="30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3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4"/>
      <c r="AQ723" s="34"/>
      <c r="AR723" s="34"/>
      <c r="AS723" s="34"/>
      <c r="AT723" s="34"/>
      <c r="AU723" s="34"/>
      <c r="AV723" s="34"/>
    </row>
    <row r="724" spans="1:48" ht="15.75" customHeight="1" x14ac:dyDescent="0.25">
      <c r="A724" s="30"/>
      <c r="B724" s="30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3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4"/>
      <c r="AQ724" s="34"/>
      <c r="AR724" s="34"/>
      <c r="AS724" s="34"/>
      <c r="AT724" s="34"/>
      <c r="AU724" s="34"/>
      <c r="AV724" s="34"/>
    </row>
    <row r="725" spans="1:48" ht="15.75" customHeight="1" x14ac:dyDescent="0.25">
      <c r="A725" s="30"/>
      <c r="B725" s="30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3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4"/>
      <c r="AQ725" s="34"/>
      <c r="AR725" s="34"/>
      <c r="AS725" s="34"/>
      <c r="AT725" s="34"/>
      <c r="AU725" s="34"/>
      <c r="AV725" s="34"/>
    </row>
    <row r="726" spans="1:48" ht="15.75" customHeight="1" x14ac:dyDescent="0.25">
      <c r="A726" s="30"/>
      <c r="B726" s="30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3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4"/>
      <c r="AQ726" s="34"/>
      <c r="AR726" s="34"/>
      <c r="AS726" s="34"/>
      <c r="AT726" s="34"/>
      <c r="AU726" s="34"/>
      <c r="AV726" s="34"/>
    </row>
    <row r="727" spans="1:48" ht="15.75" customHeight="1" x14ac:dyDescent="0.25">
      <c r="A727" s="30"/>
      <c r="B727" s="30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3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4"/>
      <c r="AQ727" s="34"/>
      <c r="AR727" s="34"/>
      <c r="AS727" s="34"/>
      <c r="AT727" s="34"/>
      <c r="AU727" s="34"/>
      <c r="AV727" s="34"/>
    </row>
    <row r="728" spans="1:48" ht="15.75" customHeight="1" x14ac:dyDescent="0.25">
      <c r="A728" s="30"/>
      <c r="B728" s="30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3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4"/>
      <c r="AQ728" s="34"/>
      <c r="AR728" s="34"/>
      <c r="AS728" s="34"/>
      <c r="AT728" s="34"/>
      <c r="AU728" s="34"/>
      <c r="AV728" s="34"/>
    </row>
    <row r="729" spans="1:48" ht="15.75" customHeight="1" x14ac:dyDescent="0.25">
      <c r="A729" s="30"/>
      <c r="B729" s="30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3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4"/>
      <c r="AQ729" s="34"/>
      <c r="AR729" s="34"/>
      <c r="AS729" s="34"/>
      <c r="AT729" s="34"/>
      <c r="AU729" s="34"/>
      <c r="AV729" s="34"/>
    </row>
    <row r="730" spans="1:48" ht="15.75" customHeight="1" x14ac:dyDescent="0.25">
      <c r="A730" s="30"/>
      <c r="B730" s="30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3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4"/>
      <c r="AQ730" s="34"/>
      <c r="AR730" s="34"/>
      <c r="AS730" s="34"/>
      <c r="AT730" s="34"/>
      <c r="AU730" s="34"/>
      <c r="AV730" s="34"/>
    </row>
    <row r="731" spans="1:48" ht="15.75" customHeight="1" x14ac:dyDescent="0.25">
      <c r="A731" s="30"/>
      <c r="B731" s="30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3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4"/>
      <c r="AQ731" s="34"/>
      <c r="AR731" s="34"/>
      <c r="AS731" s="34"/>
      <c r="AT731" s="34"/>
      <c r="AU731" s="34"/>
      <c r="AV731" s="34"/>
    </row>
    <row r="732" spans="1:48" ht="15.75" customHeight="1" x14ac:dyDescent="0.25">
      <c r="A732" s="30"/>
      <c r="B732" s="30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3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4"/>
      <c r="AQ732" s="34"/>
      <c r="AR732" s="34"/>
      <c r="AS732" s="34"/>
      <c r="AT732" s="34"/>
      <c r="AU732" s="34"/>
      <c r="AV732" s="34"/>
    </row>
    <row r="733" spans="1:48" ht="15.75" customHeight="1" x14ac:dyDescent="0.25">
      <c r="A733" s="30"/>
      <c r="B733" s="30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3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4"/>
      <c r="AQ733" s="34"/>
      <c r="AR733" s="34"/>
      <c r="AS733" s="34"/>
      <c r="AT733" s="34"/>
      <c r="AU733" s="34"/>
      <c r="AV733" s="34"/>
    </row>
    <row r="734" spans="1:48" ht="15.75" customHeight="1" x14ac:dyDescent="0.25">
      <c r="A734" s="30"/>
      <c r="B734" s="30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3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4"/>
      <c r="AQ734" s="34"/>
      <c r="AR734" s="34"/>
      <c r="AS734" s="34"/>
      <c r="AT734" s="34"/>
      <c r="AU734" s="34"/>
      <c r="AV734" s="34"/>
    </row>
    <row r="735" spans="1:48" ht="15.75" customHeight="1" x14ac:dyDescent="0.25">
      <c r="A735" s="30"/>
      <c r="B735" s="30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3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4"/>
      <c r="AQ735" s="34"/>
      <c r="AR735" s="34"/>
      <c r="AS735" s="34"/>
      <c r="AT735" s="34"/>
      <c r="AU735" s="34"/>
      <c r="AV735" s="34"/>
    </row>
    <row r="736" spans="1:48" ht="15.75" customHeight="1" x14ac:dyDescent="0.25">
      <c r="A736" s="30"/>
      <c r="B736" s="30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3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4"/>
      <c r="AQ736" s="34"/>
      <c r="AR736" s="34"/>
      <c r="AS736" s="34"/>
      <c r="AT736" s="34"/>
      <c r="AU736" s="34"/>
      <c r="AV736" s="34"/>
    </row>
    <row r="737" spans="1:48" ht="15.75" customHeight="1" x14ac:dyDescent="0.25">
      <c r="A737" s="30"/>
      <c r="B737" s="30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3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4"/>
      <c r="AQ737" s="34"/>
      <c r="AR737" s="34"/>
      <c r="AS737" s="34"/>
      <c r="AT737" s="34"/>
      <c r="AU737" s="34"/>
      <c r="AV737" s="34"/>
    </row>
    <row r="738" spans="1:48" ht="15.75" customHeight="1" x14ac:dyDescent="0.25">
      <c r="A738" s="30"/>
      <c r="B738" s="30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3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4"/>
      <c r="AQ738" s="34"/>
      <c r="AR738" s="34"/>
      <c r="AS738" s="34"/>
      <c r="AT738" s="34"/>
      <c r="AU738" s="34"/>
      <c r="AV738" s="34"/>
    </row>
    <row r="739" spans="1:48" ht="15.75" customHeight="1" x14ac:dyDescent="0.25">
      <c r="A739" s="30"/>
      <c r="B739" s="30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3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4"/>
      <c r="AQ739" s="34"/>
      <c r="AR739" s="34"/>
      <c r="AS739" s="34"/>
      <c r="AT739" s="34"/>
      <c r="AU739" s="34"/>
      <c r="AV739" s="34"/>
    </row>
    <row r="740" spans="1:48" ht="15.75" customHeight="1" x14ac:dyDescent="0.25">
      <c r="A740" s="30"/>
      <c r="B740" s="30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3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4"/>
      <c r="AQ740" s="34"/>
      <c r="AR740" s="34"/>
      <c r="AS740" s="34"/>
      <c r="AT740" s="34"/>
      <c r="AU740" s="34"/>
      <c r="AV740" s="34"/>
    </row>
    <row r="741" spans="1:48" ht="15.75" customHeight="1" x14ac:dyDescent="0.25">
      <c r="A741" s="30"/>
      <c r="B741" s="30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3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4"/>
      <c r="AQ741" s="34"/>
      <c r="AR741" s="34"/>
      <c r="AS741" s="34"/>
      <c r="AT741" s="34"/>
      <c r="AU741" s="34"/>
      <c r="AV741" s="34"/>
    </row>
    <row r="742" spans="1:48" ht="15.75" customHeight="1" x14ac:dyDescent="0.25">
      <c r="A742" s="30"/>
      <c r="B742" s="30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3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4"/>
      <c r="AQ742" s="34"/>
      <c r="AR742" s="34"/>
      <c r="AS742" s="34"/>
      <c r="AT742" s="34"/>
      <c r="AU742" s="34"/>
      <c r="AV742" s="34"/>
    </row>
    <row r="743" spans="1:48" ht="15.75" customHeight="1" x14ac:dyDescent="0.25">
      <c r="A743" s="30"/>
      <c r="B743" s="30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3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4"/>
      <c r="AQ743" s="34"/>
      <c r="AR743" s="34"/>
      <c r="AS743" s="34"/>
      <c r="AT743" s="34"/>
      <c r="AU743" s="34"/>
      <c r="AV743" s="34"/>
    </row>
    <row r="744" spans="1:48" ht="15.75" customHeight="1" x14ac:dyDescent="0.25">
      <c r="A744" s="30"/>
      <c r="B744" s="30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3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4"/>
      <c r="AQ744" s="34"/>
      <c r="AR744" s="34"/>
      <c r="AS744" s="34"/>
      <c r="AT744" s="34"/>
      <c r="AU744" s="34"/>
      <c r="AV744" s="34"/>
    </row>
    <row r="745" spans="1:48" ht="15.75" customHeight="1" x14ac:dyDescent="0.25">
      <c r="A745" s="30"/>
      <c r="B745" s="30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3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4"/>
      <c r="AQ745" s="34"/>
      <c r="AR745" s="34"/>
      <c r="AS745" s="34"/>
      <c r="AT745" s="34"/>
      <c r="AU745" s="34"/>
      <c r="AV745" s="34"/>
    </row>
    <row r="746" spans="1:48" ht="15.75" customHeight="1" x14ac:dyDescent="0.25">
      <c r="A746" s="30"/>
      <c r="B746" s="30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3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4"/>
      <c r="AQ746" s="34"/>
      <c r="AR746" s="34"/>
      <c r="AS746" s="34"/>
      <c r="AT746" s="34"/>
      <c r="AU746" s="34"/>
      <c r="AV746" s="34"/>
    </row>
    <row r="747" spans="1:48" ht="15.75" customHeight="1" x14ac:dyDescent="0.25">
      <c r="A747" s="30"/>
      <c r="B747" s="30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3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4"/>
      <c r="AQ747" s="34"/>
      <c r="AR747" s="34"/>
      <c r="AS747" s="34"/>
      <c r="AT747" s="34"/>
      <c r="AU747" s="34"/>
      <c r="AV747" s="34"/>
    </row>
    <row r="748" spans="1:48" ht="15.75" customHeight="1" x14ac:dyDescent="0.25">
      <c r="A748" s="30"/>
      <c r="B748" s="30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3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4"/>
      <c r="AQ748" s="34"/>
      <c r="AR748" s="34"/>
      <c r="AS748" s="34"/>
      <c r="AT748" s="34"/>
      <c r="AU748" s="34"/>
      <c r="AV748" s="34"/>
    </row>
    <row r="749" spans="1:48" ht="15.75" customHeight="1" x14ac:dyDescent="0.25">
      <c r="A749" s="30"/>
      <c r="B749" s="30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3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4"/>
      <c r="AQ749" s="34"/>
      <c r="AR749" s="34"/>
      <c r="AS749" s="34"/>
      <c r="AT749" s="34"/>
      <c r="AU749" s="34"/>
      <c r="AV749" s="34"/>
    </row>
    <row r="750" spans="1:48" ht="15.75" customHeight="1" x14ac:dyDescent="0.25">
      <c r="A750" s="30"/>
      <c r="B750" s="30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3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4"/>
      <c r="AQ750" s="34"/>
      <c r="AR750" s="34"/>
      <c r="AS750" s="34"/>
      <c r="AT750" s="34"/>
      <c r="AU750" s="34"/>
      <c r="AV750" s="34"/>
    </row>
    <row r="751" spans="1:48" ht="15.75" customHeight="1" x14ac:dyDescent="0.25">
      <c r="A751" s="30"/>
      <c r="B751" s="30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3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4"/>
      <c r="AQ751" s="34"/>
      <c r="AR751" s="34"/>
      <c r="AS751" s="34"/>
      <c r="AT751" s="34"/>
      <c r="AU751" s="34"/>
      <c r="AV751" s="34"/>
    </row>
    <row r="752" spans="1:48" ht="15.75" customHeight="1" x14ac:dyDescent="0.25">
      <c r="A752" s="30"/>
      <c r="B752" s="30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3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4"/>
      <c r="AQ752" s="34"/>
      <c r="AR752" s="34"/>
      <c r="AS752" s="34"/>
      <c r="AT752" s="34"/>
      <c r="AU752" s="34"/>
      <c r="AV752" s="34"/>
    </row>
    <row r="753" spans="1:48" ht="15.75" customHeight="1" x14ac:dyDescent="0.25">
      <c r="A753" s="30"/>
      <c r="B753" s="30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3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4"/>
      <c r="AQ753" s="34"/>
      <c r="AR753" s="34"/>
      <c r="AS753" s="34"/>
      <c r="AT753" s="34"/>
      <c r="AU753" s="34"/>
      <c r="AV753" s="34"/>
    </row>
    <row r="754" spans="1:48" ht="15.75" customHeight="1" x14ac:dyDescent="0.25">
      <c r="A754" s="30"/>
      <c r="B754" s="30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3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4"/>
      <c r="AQ754" s="34"/>
      <c r="AR754" s="34"/>
      <c r="AS754" s="34"/>
      <c r="AT754" s="34"/>
      <c r="AU754" s="34"/>
      <c r="AV754" s="34"/>
    </row>
    <row r="755" spans="1:48" ht="15.75" customHeight="1" x14ac:dyDescent="0.25">
      <c r="A755" s="30"/>
      <c r="B755" s="30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3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4"/>
      <c r="AQ755" s="34"/>
      <c r="AR755" s="34"/>
      <c r="AS755" s="34"/>
      <c r="AT755" s="34"/>
      <c r="AU755" s="34"/>
      <c r="AV755" s="34"/>
    </row>
    <row r="756" spans="1:48" ht="15.75" customHeight="1" x14ac:dyDescent="0.25">
      <c r="A756" s="30"/>
      <c r="B756" s="30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3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4"/>
      <c r="AQ756" s="34"/>
      <c r="AR756" s="34"/>
      <c r="AS756" s="34"/>
      <c r="AT756" s="34"/>
      <c r="AU756" s="34"/>
      <c r="AV756" s="34"/>
    </row>
    <row r="757" spans="1:48" ht="15.75" customHeight="1" x14ac:dyDescent="0.25">
      <c r="A757" s="30"/>
      <c r="B757" s="30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3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4"/>
      <c r="AQ757" s="34"/>
      <c r="AR757" s="34"/>
      <c r="AS757" s="34"/>
      <c r="AT757" s="34"/>
      <c r="AU757" s="34"/>
      <c r="AV757" s="34"/>
    </row>
    <row r="758" spans="1:48" ht="15.75" customHeight="1" x14ac:dyDescent="0.25">
      <c r="A758" s="30"/>
      <c r="B758" s="30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3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4"/>
      <c r="AQ758" s="34"/>
      <c r="AR758" s="34"/>
      <c r="AS758" s="34"/>
      <c r="AT758" s="34"/>
      <c r="AU758" s="34"/>
      <c r="AV758" s="34"/>
    </row>
    <row r="759" spans="1:48" ht="15.75" customHeight="1" x14ac:dyDescent="0.25">
      <c r="A759" s="30"/>
      <c r="B759" s="30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3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4"/>
      <c r="AQ759" s="34"/>
      <c r="AR759" s="34"/>
      <c r="AS759" s="34"/>
      <c r="AT759" s="34"/>
      <c r="AU759" s="34"/>
      <c r="AV759" s="34"/>
    </row>
    <row r="760" spans="1:48" ht="15.75" customHeight="1" x14ac:dyDescent="0.25">
      <c r="A760" s="30"/>
      <c r="B760" s="30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3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4"/>
      <c r="AQ760" s="34"/>
      <c r="AR760" s="34"/>
      <c r="AS760" s="34"/>
      <c r="AT760" s="34"/>
      <c r="AU760" s="34"/>
      <c r="AV760" s="34"/>
    </row>
    <row r="761" spans="1:48" ht="15.75" customHeight="1" x14ac:dyDescent="0.25">
      <c r="A761" s="30"/>
      <c r="B761" s="30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3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4"/>
      <c r="AQ761" s="34"/>
      <c r="AR761" s="34"/>
      <c r="AS761" s="34"/>
      <c r="AT761" s="34"/>
      <c r="AU761" s="34"/>
      <c r="AV761" s="34"/>
    </row>
    <row r="762" spans="1:48" ht="15.75" customHeight="1" x14ac:dyDescent="0.25">
      <c r="A762" s="30"/>
      <c r="B762" s="30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3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4"/>
      <c r="AQ762" s="34"/>
      <c r="AR762" s="34"/>
      <c r="AS762" s="34"/>
      <c r="AT762" s="34"/>
      <c r="AU762" s="34"/>
      <c r="AV762" s="34"/>
    </row>
    <row r="763" spans="1:48" ht="15.75" customHeight="1" x14ac:dyDescent="0.25">
      <c r="A763" s="30"/>
      <c r="B763" s="30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3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4"/>
      <c r="AQ763" s="34"/>
      <c r="AR763" s="34"/>
      <c r="AS763" s="34"/>
      <c r="AT763" s="34"/>
      <c r="AU763" s="34"/>
      <c r="AV763" s="34"/>
    </row>
    <row r="764" spans="1:48" ht="15.75" customHeight="1" x14ac:dyDescent="0.25">
      <c r="A764" s="30"/>
      <c r="B764" s="30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3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4"/>
      <c r="AQ764" s="34"/>
      <c r="AR764" s="34"/>
      <c r="AS764" s="34"/>
      <c r="AT764" s="34"/>
      <c r="AU764" s="34"/>
      <c r="AV764" s="34"/>
    </row>
    <row r="765" spans="1:48" ht="15.75" customHeight="1" x14ac:dyDescent="0.25">
      <c r="A765" s="30"/>
      <c r="B765" s="30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3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4"/>
      <c r="AQ765" s="34"/>
      <c r="AR765" s="34"/>
      <c r="AS765" s="34"/>
      <c r="AT765" s="34"/>
      <c r="AU765" s="34"/>
      <c r="AV765" s="34"/>
    </row>
    <row r="766" spans="1:48" ht="15.75" customHeight="1" x14ac:dyDescent="0.25">
      <c r="A766" s="30"/>
      <c r="B766" s="30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3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4"/>
      <c r="AQ766" s="34"/>
      <c r="AR766" s="34"/>
      <c r="AS766" s="34"/>
      <c r="AT766" s="34"/>
      <c r="AU766" s="34"/>
      <c r="AV766" s="34"/>
    </row>
    <row r="767" spans="1:48" ht="15.75" customHeight="1" x14ac:dyDescent="0.25">
      <c r="A767" s="30"/>
      <c r="B767" s="30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3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4"/>
      <c r="AQ767" s="34"/>
      <c r="AR767" s="34"/>
      <c r="AS767" s="34"/>
      <c r="AT767" s="34"/>
      <c r="AU767" s="34"/>
      <c r="AV767" s="34"/>
    </row>
    <row r="768" spans="1:48" ht="15.75" customHeight="1" x14ac:dyDescent="0.25">
      <c r="A768" s="30"/>
      <c r="B768" s="30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3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4"/>
      <c r="AQ768" s="34"/>
      <c r="AR768" s="34"/>
      <c r="AS768" s="34"/>
      <c r="AT768" s="34"/>
      <c r="AU768" s="34"/>
      <c r="AV768" s="34"/>
    </row>
    <row r="769" spans="1:48" ht="15.75" customHeight="1" x14ac:dyDescent="0.25">
      <c r="A769" s="30"/>
      <c r="B769" s="30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3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4"/>
      <c r="AQ769" s="34"/>
      <c r="AR769" s="34"/>
      <c r="AS769" s="34"/>
      <c r="AT769" s="34"/>
      <c r="AU769" s="34"/>
      <c r="AV769" s="34"/>
    </row>
    <row r="770" spans="1:48" ht="15.75" customHeight="1" x14ac:dyDescent="0.25">
      <c r="A770" s="30"/>
      <c r="B770" s="30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3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4"/>
      <c r="AQ770" s="34"/>
      <c r="AR770" s="34"/>
      <c r="AS770" s="34"/>
      <c r="AT770" s="34"/>
      <c r="AU770" s="34"/>
      <c r="AV770" s="34"/>
    </row>
    <row r="771" spans="1:48" ht="15.75" customHeight="1" x14ac:dyDescent="0.25">
      <c r="A771" s="30"/>
      <c r="B771" s="30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3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4"/>
      <c r="AQ771" s="34"/>
      <c r="AR771" s="34"/>
      <c r="AS771" s="34"/>
      <c r="AT771" s="34"/>
      <c r="AU771" s="34"/>
      <c r="AV771" s="34"/>
    </row>
    <row r="772" spans="1:48" ht="15.75" customHeight="1" x14ac:dyDescent="0.25">
      <c r="A772" s="30"/>
      <c r="B772" s="30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3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4"/>
      <c r="AQ772" s="34"/>
      <c r="AR772" s="34"/>
      <c r="AS772" s="34"/>
      <c r="AT772" s="34"/>
      <c r="AU772" s="34"/>
      <c r="AV772" s="34"/>
    </row>
    <row r="773" spans="1:48" ht="15.75" customHeight="1" x14ac:dyDescent="0.25">
      <c r="A773" s="30"/>
      <c r="B773" s="30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3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4"/>
      <c r="AQ773" s="34"/>
      <c r="AR773" s="34"/>
      <c r="AS773" s="34"/>
      <c r="AT773" s="34"/>
      <c r="AU773" s="34"/>
      <c r="AV773" s="34"/>
    </row>
    <row r="774" spans="1:48" ht="15.75" customHeight="1" x14ac:dyDescent="0.25">
      <c r="A774" s="30"/>
      <c r="B774" s="30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3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4"/>
      <c r="AQ774" s="34"/>
      <c r="AR774" s="34"/>
      <c r="AS774" s="34"/>
      <c r="AT774" s="34"/>
      <c r="AU774" s="34"/>
      <c r="AV774" s="34"/>
    </row>
    <row r="775" spans="1:48" ht="15.75" customHeight="1" x14ac:dyDescent="0.25">
      <c r="A775" s="30"/>
      <c r="B775" s="30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3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4"/>
      <c r="AQ775" s="34"/>
      <c r="AR775" s="34"/>
      <c r="AS775" s="34"/>
      <c r="AT775" s="34"/>
      <c r="AU775" s="34"/>
      <c r="AV775" s="34"/>
    </row>
    <row r="776" spans="1:48" ht="15.75" customHeight="1" x14ac:dyDescent="0.25">
      <c r="A776" s="30"/>
      <c r="B776" s="30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3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4"/>
      <c r="AQ776" s="34"/>
      <c r="AR776" s="34"/>
      <c r="AS776" s="34"/>
      <c r="AT776" s="34"/>
      <c r="AU776" s="34"/>
      <c r="AV776" s="34"/>
    </row>
    <row r="777" spans="1:48" ht="15.75" customHeight="1" x14ac:dyDescent="0.25">
      <c r="A777" s="30"/>
      <c r="B777" s="30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3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4"/>
      <c r="AQ777" s="34"/>
      <c r="AR777" s="34"/>
      <c r="AS777" s="34"/>
      <c r="AT777" s="34"/>
      <c r="AU777" s="34"/>
      <c r="AV777" s="34"/>
    </row>
    <row r="778" spans="1:48" ht="15.75" customHeight="1" x14ac:dyDescent="0.25">
      <c r="A778" s="30"/>
      <c r="B778" s="30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3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4"/>
      <c r="AQ778" s="34"/>
      <c r="AR778" s="34"/>
      <c r="AS778" s="34"/>
      <c r="AT778" s="34"/>
      <c r="AU778" s="34"/>
      <c r="AV778" s="34"/>
    </row>
    <row r="779" spans="1:48" ht="15.75" customHeight="1" x14ac:dyDescent="0.25">
      <c r="A779" s="30"/>
      <c r="B779" s="30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3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4"/>
      <c r="AQ779" s="34"/>
      <c r="AR779" s="34"/>
      <c r="AS779" s="34"/>
      <c r="AT779" s="34"/>
      <c r="AU779" s="34"/>
      <c r="AV779" s="34"/>
    </row>
    <row r="780" spans="1:48" ht="15.75" customHeight="1" x14ac:dyDescent="0.25">
      <c r="A780" s="30"/>
      <c r="B780" s="30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3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4"/>
      <c r="AQ780" s="34"/>
      <c r="AR780" s="34"/>
      <c r="AS780" s="34"/>
      <c r="AT780" s="34"/>
      <c r="AU780" s="34"/>
      <c r="AV780" s="34"/>
    </row>
    <row r="781" spans="1:48" ht="15.75" customHeight="1" x14ac:dyDescent="0.25">
      <c r="A781" s="30"/>
      <c r="B781" s="30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3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4"/>
      <c r="AQ781" s="34"/>
      <c r="AR781" s="34"/>
      <c r="AS781" s="34"/>
      <c r="AT781" s="34"/>
      <c r="AU781" s="34"/>
      <c r="AV781" s="34"/>
    </row>
    <row r="782" spans="1:48" ht="15.75" customHeight="1" x14ac:dyDescent="0.25">
      <c r="A782" s="30"/>
      <c r="B782" s="30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3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4"/>
      <c r="AQ782" s="34"/>
      <c r="AR782" s="34"/>
      <c r="AS782" s="34"/>
      <c r="AT782" s="34"/>
      <c r="AU782" s="34"/>
      <c r="AV782" s="34"/>
    </row>
    <row r="783" spans="1:48" ht="15.75" customHeight="1" x14ac:dyDescent="0.25">
      <c r="A783" s="30"/>
      <c r="B783" s="30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3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4"/>
      <c r="AQ783" s="34"/>
      <c r="AR783" s="34"/>
      <c r="AS783" s="34"/>
      <c r="AT783" s="34"/>
      <c r="AU783" s="34"/>
      <c r="AV783" s="34"/>
    </row>
    <row r="784" spans="1:48" ht="15.75" customHeight="1" x14ac:dyDescent="0.25">
      <c r="A784" s="30"/>
      <c r="B784" s="30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3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4"/>
      <c r="AQ784" s="34"/>
      <c r="AR784" s="34"/>
      <c r="AS784" s="34"/>
      <c r="AT784" s="34"/>
      <c r="AU784" s="34"/>
      <c r="AV784" s="34"/>
    </row>
    <row r="785" spans="1:48" ht="15.75" customHeight="1" x14ac:dyDescent="0.25">
      <c r="A785" s="30"/>
      <c r="B785" s="30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3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4"/>
      <c r="AQ785" s="34"/>
      <c r="AR785" s="34"/>
      <c r="AS785" s="34"/>
      <c r="AT785" s="34"/>
      <c r="AU785" s="34"/>
      <c r="AV785" s="34"/>
    </row>
    <row r="786" spans="1:48" ht="15.75" customHeight="1" x14ac:dyDescent="0.25">
      <c r="A786" s="30"/>
      <c r="B786" s="30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3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4"/>
      <c r="AQ786" s="34"/>
      <c r="AR786" s="34"/>
      <c r="AS786" s="34"/>
      <c r="AT786" s="34"/>
      <c r="AU786" s="34"/>
      <c r="AV786" s="34"/>
    </row>
    <row r="787" spans="1:48" ht="15.75" customHeight="1" x14ac:dyDescent="0.25">
      <c r="A787" s="30"/>
      <c r="B787" s="30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3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4"/>
      <c r="AQ787" s="34"/>
      <c r="AR787" s="34"/>
      <c r="AS787" s="34"/>
      <c r="AT787" s="34"/>
      <c r="AU787" s="34"/>
      <c r="AV787" s="34"/>
    </row>
    <row r="788" spans="1:48" ht="15.75" customHeight="1" x14ac:dyDescent="0.25">
      <c r="A788" s="30"/>
      <c r="B788" s="30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3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4"/>
      <c r="AQ788" s="34"/>
      <c r="AR788" s="34"/>
      <c r="AS788" s="34"/>
      <c r="AT788" s="34"/>
      <c r="AU788" s="34"/>
      <c r="AV788" s="34"/>
    </row>
    <row r="789" spans="1:48" ht="15.75" customHeight="1" x14ac:dyDescent="0.25">
      <c r="A789" s="30"/>
      <c r="B789" s="30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3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4"/>
      <c r="AQ789" s="34"/>
      <c r="AR789" s="34"/>
      <c r="AS789" s="34"/>
      <c r="AT789" s="34"/>
      <c r="AU789" s="34"/>
      <c r="AV789" s="34"/>
    </row>
    <row r="790" spans="1:48" ht="15.75" customHeight="1" x14ac:dyDescent="0.25">
      <c r="A790" s="30"/>
      <c r="B790" s="30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3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4"/>
      <c r="AQ790" s="34"/>
      <c r="AR790" s="34"/>
      <c r="AS790" s="34"/>
      <c r="AT790" s="34"/>
      <c r="AU790" s="34"/>
      <c r="AV790" s="34"/>
    </row>
    <row r="791" spans="1:48" ht="15.75" customHeight="1" x14ac:dyDescent="0.25">
      <c r="A791" s="30"/>
      <c r="B791" s="30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3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4"/>
      <c r="AQ791" s="34"/>
      <c r="AR791" s="34"/>
      <c r="AS791" s="34"/>
      <c r="AT791" s="34"/>
      <c r="AU791" s="34"/>
      <c r="AV791" s="34"/>
    </row>
    <row r="792" spans="1:48" ht="15.75" customHeight="1" x14ac:dyDescent="0.25">
      <c r="A792" s="30"/>
      <c r="B792" s="30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3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4"/>
      <c r="AQ792" s="34"/>
      <c r="AR792" s="34"/>
      <c r="AS792" s="34"/>
      <c r="AT792" s="34"/>
      <c r="AU792" s="34"/>
      <c r="AV792" s="34"/>
    </row>
    <row r="793" spans="1:48" ht="15.75" customHeight="1" x14ac:dyDescent="0.25">
      <c r="A793" s="30"/>
      <c r="B793" s="30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3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4"/>
      <c r="AQ793" s="34"/>
      <c r="AR793" s="34"/>
      <c r="AS793" s="34"/>
      <c r="AT793" s="34"/>
      <c r="AU793" s="34"/>
      <c r="AV793" s="34"/>
    </row>
    <row r="794" spans="1:48" ht="15.75" customHeight="1" x14ac:dyDescent="0.25">
      <c r="A794" s="30"/>
      <c r="B794" s="30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3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4"/>
      <c r="AQ794" s="34"/>
      <c r="AR794" s="34"/>
      <c r="AS794" s="34"/>
      <c r="AT794" s="34"/>
      <c r="AU794" s="34"/>
      <c r="AV794" s="34"/>
    </row>
    <row r="795" spans="1:48" ht="15.75" customHeight="1" x14ac:dyDescent="0.25">
      <c r="A795" s="30"/>
      <c r="B795" s="30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3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4"/>
      <c r="AQ795" s="34"/>
      <c r="AR795" s="34"/>
      <c r="AS795" s="34"/>
      <c r="AT795" s="34"/>
      <c r="AU795" s="34"/>
      <c r="AV795" s="34"/>
    </row>
    <row r="796" spans="1:48" ht="15.75" customHeight="1" x14ac:dyDescent="0.25">
      <c r="A796" s="30"/>
      <c r="B796" s="30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3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4"/>
      <c r="AQ796" s="34"/>
      <c r="AR796" s="34"/>
      <c r="AS796" s="34"/>
      <c r="AT796" s="34"/>
      <c r="AU796" s="34"/>
      <c r="AV796" s="34"/>
    </row>
    <row r="797" spans="1:48" ht="15.75" customHeight="1" x14ac:dyDescent="0.25">
      <c r="A797" s="30"/>
      <c r="B797" s="30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3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4"/>
      <c r="AQ797" s="34"/>
      <c r="AR797" s="34"/>
      <c r="AS797" s="34"/>
      <c r="AT797" s="34"/>
      <c r="AU797" s="34"/>
      <c r="AV797" s="34"/>
    </row>
    <row r="798" spans="1:48" ht="15.75" customHeight="1" x14ac:dyDescent="0.25">
      <c r="A798" s="30"/>
      <c r="B798" s="30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3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4"/>
      <c r="AQ798" s="34"/>
      <c r="AR798" s="34"/>
      <c r="AS798" s="34"/>
      <c r="AT798" s="34"/>
      <c r="AU798" s="34"/>
      <c r="AV798" s="34"/>
    </row>
    <row r="799" spans="1:48" ht="15.75" customHeight="1" x14ac:dyDescent="0.25">
      <c r="A799" s="30"/>
      <c r="B799" s="30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3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4"/>
      <c r="AQ799" s="34"/>
      <c r="AR799" s="34"/>
      <c r="AS799" s="34"/>
      <c r="AT799" s="34"/>
      <c r="AU799" s="34"/>
      <c r="AV799" s="34"/>
    </row>
    <row r="800" spans="1:48" ht="15.75" customHeight="1" x14ac:dyDescent="0.25">
      <c r="A800" s="30"/>
      <c r="B800" s="30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3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4"/>
      <c r="AQ800" s="34"/>
      <c r="AR800" s="34"/>
      <c r="AS800" s="34"/>
      <c r="AT800" s="34"/>
      <c r="AU800" s="34"/>
      <c r="AV800" s="34"/>
    </row>
    <row r="801" spans="1:48" ht="15.75" customHeight="1" x14ac:dyDescent="0.25">
      <c r="A801" s="30"/>
      <c r="B801" s="30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3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4"/>
      <c r="AQ801" s="34"/>
      <c r="AR801" s="34"/>
      <c r="AS801" s="34"/>
      <c r="AT801" s="34"/>
      <c r="AU801" s="34"/>
      <c r="AV801" s="34"/>
    </row>
    <row r="802" spans="1:48" ht="15.75" customHeight="1" x14ac:dyDescent="0.25">
      <c r="A802" s="30"/>
      <c r="B802" s="30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3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4"/>
      <c r="AQ802" s="34"/>
      <c r="AR802" s="34"/>
      <c r="AS802" s="34"/>
      <c r="AT802" s="34"/>
      <c r="AU802" s="34"/>
      <c r="AV802" s="34"/>
    </row>
    <row r="803" spans="1:48" ht="15.75" customHeight="1" x14ac:dyDescent="0.25">
      <c r="A803" s="30"/>
      <c r="B803" s="30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3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4"/>
      <c r="AQ803" s="34"/>
      <c r="AR803" s="34"/>
      <c r="AS803" s="34"/>
      <c r="AT803" s="34"/>
      <c r="AU803" s="34"/>
      <c r="AV803" s="34"/>
    </row>
    <row r="804" spans="1:48" ht="15.75" customHeight="1" x14ac:dyDescent="0.25">
      <c r="A804" s="30"/>
      <c r="B804" s="30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3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4"/>
      <c r="AQ804" s="34"/>
      <c r="AR804" s="34"/>
      <c r="AS804" s="34"/>
      <c r="AT804" s="34"/>
      <c r="AU804" s="34"/>
      <c r="AV804" s="34"/>
    </row>
    <row r="805" spans="1:48" ht="15.75" customHeight="1" x14ac:dyDescent="0.25">
      <c r="A805" s="30"/>
      <c r="B805" s="30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3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4"/>
      <c r="AQ805" s="34"/>
      <c r="AR805" s="34"/>
      <c r="AS805" s="34"/>
      <c r="AT805" s="34"/>
      <c r="AU805" s="34"/>
      <c r="AV805" s="34"/>
    </row>
    <row r="806" spans="1:48" ht="15.75" customHeight="1" x14ac:dyDescent="0.25">
      <c r="A806" s="30"/>
      <c r="B806" s="30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3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4"/>
      <c r="AQ806" s="34"/>
      <c r="AR806" s="34"/>
      <c r="AS806" s="34"/>
      <c r="AT806" s="34"/>
      <c r="AU806" s="34"/>
      <c r="AV806" s="34"/>
    </row>
    <row r="807" spans="1:48" ht="15.75" customHeight="1" x14ac:dyDescent="0.25">
      <c r="A807" s="30"/>
      <c r="B807" s="30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3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4"/>
      <c r="AQ807" s="34"/>
      <c r="AR807" s="34"/>
      <c r="AS807" s="34"/>
      <c r="AT807" s="34"/>
      <c r="AU807" s="34"/>
      <c r="AV807" s="34"/>
    </row>
    <row r="808" spans="1:48" ht="15.75" customHeight="1" x14ac:dyDescent="0.25">
      <c r="A808" s="30"/>
      <c r="B808" s="30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3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4"/>
      <c r="AQ808" s="34"/>
      <c r="AR808" s="34"/>
      <c r="AS808" s="34"/>
      <c r="AT808" s="34"/>
      <c r="AU808" s="34"/>
      <c r="AV808" s="34"/>
    </row>
    <row r="809" spans="1:48" ht="15.75" customHeight="1" x14ac:dyDescent="0.25">
      <c r="A809" s="30"/>
      <c r="B809" s="30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3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4"/>
      <c r="AQ809" s="34"/>
      <c r="AR809" s="34"/>
      <c r="AS809" s="34"/>
      <c r="AT809" s="34"/>
      <c r="AU809" s="34"/>
      <c r="AV809" s="34"/>
    </row>
    <row r="810" spans="1:48" ht="15.75" customHeight="1" x14ac:dyDescent="0.25">
      <c r="A810" s="30"/>
      <c r="B810" s="30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3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4"/>
      <c r="AQ810" s="34"/>
      <c r="AR810" s="34"/>
      <c r="AS810" s="34"/>
      <c r="AT810" s="34"/>
      <c r="AU810" s="34"/>
      <c r="AV810" s="34"/>
    </row>
    <row r="811" spans="1:48" ht="15.75" customHeight="1" x14ac:dyDescent="0.25">
      <c r="A811" s="30"/>
      <c r="B811" s="30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3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4"/>
      <c r="AQ811" s="34"/>
      <c r="AR811" s="34"/>
      <c r="AS811" s="34"/>
      <c r="AT811" s="34"/>
      <c r="AU811" s="34"/>
      <c r="AV811" s="34"/>
    </row>
    <row r="812" spans="1:48" ht="15.75" customHeight="1" x14ac:dyDescent="0.25">
      <c r="A812" s="30"/>
      <c r="B812" s="30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3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4"/>
      <c r="AQ812" s="34"/>
      <c r="AR812" s="34"/>
      <c r="AS812" s="34"/>
      <c r="AT812" s="34"/>
      <c r="AU812" s="34"/>
      <c r="AV812" s="34"/>
    </row>
    <row r="813" spans="1:48" ht="15.75" customHeight="1" x14ac:dyDescent="0.25">
      <c r="A813" s="30"/>
      <c r="B813" s="30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3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4"/>
      <c r="AQ813" s="34"/>
      <c r="AR813" s="34"/>
      <c r="AS813" s="34"/>
      <c r="AT813" s="34"/>
      <c r="AU813" s="34"/>
      <c r="AV813" s="34"/>
    </row>
    <row r="814" spans="1:48" ht="15.75" customHeight="1" x14ac:dyDescent="0.25">
      <c r="A814" s="30"/>
      <c r="B814" s="30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3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4"/>
      <c r="AQ814" s="34"/>
      <c r="AR814" s="34"/>
      <c r="AS814" s="34"/>
      <c r="AT814" s="34"/>
      <c r="AU814" s="34"/>
      <c r="AV814" s="34"/>
    </row>
    <row r="815" spans="1:48" ht="15.75" customHeight="1" x14ac:dyDescent="0.25">
      <c r="A815" s="30"/>
      <c r="B815" s="30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3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4"/>
      <c r="AQ815" s="34"/>
      <c r="AR815" s="34"/>
      <c r="AS815" s="34"/>
      <c r="AT815" s="34"/>
      <c r="AU815" s="34"/>
      <c r="AV815" s="34"/>
    </row>
    <row r="816" spans="1:48" ht="15.75" customHeight="1" x14ac:dyDescent="0.25">
      <c r="A816" s="30"/>
      <c r="B816" s="30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3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4"/>
      <c r="AQ816" s="34"/>
      <c r="AR816" s="34"/>
      <c r="AS816" s="34"/>
      <c r="AT816" s="34"/>
      <c r="AU816" s="34"/>
      <c r="AV816" s="34"/>
    </row>
    <row r="817" spans="1:48" ht="15.75" customHeight="1" x14ac:dyDescent="0.25">
      <c r="A817" s="30"/>
      <c r="B817" s="30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3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4"/>
      <c r="AQ817" s="34"/>
      <c r="AR817" s="34"/>
      <c r="AS817" s="34"/>
      <c r="AT817" s="34"/>
      <c r="AU817" s="34"/>
      <c r="AV817" s="34"/>
    </row>
    <row r="818" spans="1:48" ht="15.75" customHeight="1" x14ac:dyDescent="0.25">
      <c r="A818" s="30"/>
      <c r="B818" s="30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3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4"/>
      <c r="AQ818" s="34"/>
      <c r="AR818" s="34"/>
      <c r="AS818" s="34"/>
      <c r="AT818" s="34"/>
      <c r="AU818" s="34"/>
      <c r="AV818" s="34"/>
    </row>
    <row r="819" spans="1:48" ht="15.75" customHeight="1" x14ac:dyDescent="0.25">
      <c r="A819" s="30"/>
      <c r="B819" s="30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3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4"/>
      <c r="AQ819" s="34"/>
      <c r="AR819" s="34"/>
      <c r="AS819" s="34"/>
      <c r="AT819" s="34"/>
      <c r="AU819" s="34"/>
      <c r="AV819" s="34"/>
    </row>
    <row r="820" spans="1:48" ht="15.75" customHeight="1" x14ac:dyDescent="0.25">
      <c r="A820" s="30"/>
      <c r="B820" s="30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3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4"/>
      <c r="AQ820" s="34"/>
      <c r="AR820" s="34"/>
      <c r="AS820" s="34"/>
      <c r="AT820" s="34"/>
      <c r="AU820" s="34"/>
      <c r="AV820" s="34"/>
    </row>
    <row r="821" spans="1:48" ht="15.75" customHeight="1" x14ac:dyDescent="0.25">
      <c r="A821" s="30"/>
      <c r="B821" s="30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3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4"/>
      <c r="AQ821" s="34"/>
      <c r="AR821" s="34"/>
      <c r="AS821" s="34"/>
      <c r="AT821" s="34"/>
      <c r="AU821" s="34"/>
      <c r="AV821" s="34"/>
    </row>
    <row r="822" spans="1:48" ht="15.75" customHeight="1" x14ac:dyDescent="0.25">
      <c r="A822" s="30"/>
      <c r="B822" s="30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3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4"/>
      <c r="AQ822" s="34"/>
      <c r="AR822" s="34"/>
      <c r="AS822" s="34"/>
      <c r="AT822" s="34"/>
      <c r="AU822" s="34"/>
      <c r="AV822" s="34"/>
    </row>
    <row r="823" spans="1:48" ht="15.75" customHeight="1" x14ac:dyDescent="0.25">
      <c r="A823" s="30"/>
      <c r="B823" s="30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3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4"/>
      <c r="AQ823" s="34"/>
      <c r="AR823" s="34"/>
      <c r="AS823" s="34"/>
      <c r="AT823" s="34"/>
      <c r="AU823" s="34"/>
      <c r="AV823" s="34"/>
    </row>
    <row r="824" spans="1:48" ht="15.75" customHeight="1" x14ac:dyDescent="0.25">
      <c r="A824" s="30"/>
      <c r="B824" s="30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3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4"/>
      <c r="AQ824" s="34"/>
      <c r="AR824" s="34"/>
      <c r="AS824" s="34"/>
      <c r="AT824" s="34"/>
      <c r="AU824" s="34"/>
      <c r="AV824" s="34"/>
    </row>
    <row r="825" spans="1:48" ht="15.75" customHeight="1" x14ac:dyDescent="0.25">
      <c r="A825" s="30"/>
      <c r="B825" s="30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3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4"/>
      <c r="AQ825" s="34"/>
      <c r="AR825" s="34"/>
      <c r="AS825" s="34"/>
      <c r="AT825" s="34"/>
      <c r="AU825" s="34"/>
      <c r="AV825" s="34"/>
    </row>
    <row r="826" spans="1:48" ht="15.75" customHeight="1" x14ac:dyDescent="0.25">
      <c r="A826" s="30"/>
      <c r="B826" s="30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3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4"/>
      <c r="AQ826" s="34"/>
      <c r="AR826" s="34"/>
      <c r="AS826" s="34"/>
      <c r="AT826" s="34"/>
      <c r="AU826" s="34"/>
      <c r="AV826" s="34"/>
    </row>
    <row r="827" spans="1:48" ht="15.75" customHeight="1" x14ac:dyDescent="0.25">
      <c r="A827" s="30"/>
      <c r="B827" s="30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3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4"/>
      <c r="AQ827" s="34"/>
      <c r="AR827" s="34"/>
      <c r="AS827" s="34"/>
      <c r="AT827" s="34"/>
      <c r="AU827" s="34"/>
      <c r="AV827" s="34"/>
    </row>
    <row r="828" spans="1:48" ht="15.75" customHeight="1" x14ac:dyDescent="0.25">
      <c r="A828" s="30"/>
      <c r="B828" s="30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3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4"/>
      <c r="AQ828" s="34"/>
      <c r="AR828" s="34"/>
      <c r="AS828" s="34"/>
      <c r="AT828" s="34"/>
      <c r="AU828" s="34"/>
      <c r="AV828" s="34"/>
    </row>
    <row r="829" spans="1:48" ht="15.75" customHeight="1" x14ac:dyDescent="0.25">
      <c r="A829" s="30"/>
      <c r="B829" s="30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3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4"/>
      <c r="AQ829" s="34"/>
      <c r="AR829" s="34"/>
      <c r="AS829" s="34"/>
      <c r="AT829" s="34"/>
      <c r="AU829" s="34"/>
      <c r="AV829" s="34"/>
    </row>
    <row r="830" spans="1:48" ht="15.75" customHeight="1" x14ac:dyDescent="0.25">
      <c r="A830" s="30"/>
      <c r="B830" s="30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3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4"/>
      <c r="AQ830" s="34"/>
      <c r="AR830" s="34"/>
      <c r="AS830" s="34"/>
      <c r="AT830" s="34"/>
      <c r="AU830" s="34"/>
      <c r="AV830" s="34"/>
    </row>
    <row r="831" spans="1:48" ht="15.75" customHeight="1" x14ac:dyDescent="0.25">
      <c r="A831" s="30"/>
      <c r="B831" s="30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3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4"/>
      <c r="AQ831" s="34"/>
      <c r="AR831" s="34"/>
      <c r="AS831" s="34"/>
      <c r="AT831" s="34"/>
      <c r="AU831" s="34"/>
      <c r="AV831" s="34"/>
    </row>
    <row r="832" spans="1:48" ht="15.75" customHeight="1" x14ac:dyDescent="0.25">
      <c r="A832" s="30"/>
      <c r="B832" s="30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3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4"/>
      <c r="AQ832" s="34"/>
      <c r="AR832" s="34"/>
      <c r="AS832" s="34"/>
      <c r="AT832" s="34"/>
      <c r="AU832" s="34"/>
      <c r="AV832" s="34"/>
    </row>
    <row r="833" spans="1:48" ht="15.75" customHeight="1" x14ac:dyDescent="0.25">
      <c r="A833" s="30"/>
      <c r="B833" s="30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3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4"/>
      <c r="AQ833" s="34"/>
      <c r="AR833" s="34"/>
      <c r="AS833" s="34"/>
      <c r="AT833" s="34"/>
      <c r="AU833" s="34"/>
      <c r="AV833" s="34"/>
    </row>
    <row r="834" spans="1:48" ht="15.75" customHeight="1" x14ac:dyDescent="0.25">
      <c r="A834" s="30"/>
      <c r="B834" s="30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3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4"/>
      <c r="AQ834" s="34"/>
      <c r="AR834" s="34"/>
      <c r="AS834" s="34"/>
      <c r="AT834" s="34"/>
      <c r="AU834" s="34"/>
      <c r="AV834" s="34"/>
    </row>
    <row r="835" spans="1:48" ht="15.75" customHeight="1" x14ac:dyDescent="0.25">
      <c r="A835" s="30"/>
      <c r="B835" s="30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3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4"/>
      <c r="AQ835" s="34"/>
      <c r="AR835" s="34"/>
      <c r="AS835" s="34"/>
      <c r="AT835" s="34"/>
      <c r="AU835" s="34"/>
      <c r="AV835" s="34"/>
    </row>
    <row r="836" spans="1:48" ht="15.75" customHeight="1" x14ac:dyDescent="0.25">
      <c r="A836" s="30"/>
      <c r="B836" s="30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3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4"/>
      <c r="AQ836" s="34"/>
      <c r="AR836" s="34"/>
      <c r="AS836" s="34"/>
      <c r="AT836" s="34"/>
      <c r="AU836" s="34"/>
      <c r="AV836" s="34"/>
    </row>
    <row r="837" spans="1:48" ht="15.75" customHeight="1" x14ac:dyDescent="0.25">
      <c r="A837" s="30"/>
      <c r="B837" s="30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3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4"/>
      <c r="AQ837" s="34"/>
      <c r="AR837" s="34"/>
      <c r="AS837" s="34"/>
      <c r="AT837" s="34"/>
      <c r="AU837" s="34"/>
      <c r="AV837" s="34"/>
    </row>
    <row r="838" spans="1:48" ht="15.75" customHeight="1" x14ac:dyDescent="0.25">
      <c r="A838" s="30"/>
      <c r="B838" s="30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3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4"/>
      <c r="AQ838" s="34"/>
      <c r="AR838" s="34"/>
      <c r="AS838" s="34"/>
      <c r="AT838" s="34"/>
      <c r="AU838" s="34"/>
      <c r="AV838" s="34"/>
    </row>
    <row r="839" spans="1:48" ht="15.75" customHeight="1" x14ac:dyDescent="0.25">
      <c r="A839" s="30"/>
      <c r="B839" s="30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3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4"/>
      <c r="AQ839" s="34"/>
      <c r="AR839" s="34"/>
      <c r="AS839" s="34"/>
      <c r="AT839" s="34"/>
      <c r="AU839" s="34"/>
      <c r="AV839" s="34"/>
    </row>
    <row r="840" spans="1:48" ht="15.75" customHeight="1" x14ac:dyDescent="0.25">
      <c r="A840" s="30"/>
      <c r="B840" s="30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3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4"/>
      <c r="AQ840" s="34"/>
      <c r="AR840" s="34"/>
      <c r="AS840" s="34"/>
      <c r="AT840" s="34"/>
      <c r="AU840" s="34"/>
      <c r="AV840" s="34"/>
    </row>
    <row r="841" spans="1:48" ht="15.75" customHeight="1" x14ac:dyDescent="0.25">
      <c r="A841" s="30"/>
      <c r="B841" s="30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3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4"/>
      <c r="AQ841" s="34"/>
      <c r="AR841" s="34"/>
      <c r="AS841" s="34"/>
      <c r="AT841" s="34"/>
      <c r="AU841" s="34"/>
      <c r="AV841" s="34"/>
    </row>
    <row r="842" spans="1:48" ht="15.75" customHeight="1" x14ac:dyDescent="0.25">
      <c r="A842" s="30"/>
      <c r="B842" s="30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3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4"/>
      <c r="AQ842" s="34"/>
      <c r="AR842" s="34"/>
      <c r="AS842" s="34"/>
      <c r="AT842" s="34"/>
      <c r="AU842" s="34"/>
      <c r="AV842" s="34"/>
    </row>
    <row r="843" spans="1:48" ht="15.75" customHeight="1" x14ac:dyDescent="0.25">
      <c r="A843" s="30"/>
      <c r="B843" s="30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3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4"/>
      <c r="AQ843" s="34"/>
      <c r="AR843" s="34"/>
      <c r="AS843" s="34"/>
      <c r="AT843" s="34"/>
      <c r="AU843" s="34"/>
      <c r="AV843" s="34"/>
    </row>
    <row r="844" spans="1:48" ht="15.75" customHeight="1" x14ac:dyDescent="0.25">
      <c r="A844" s="30"/>
      <c r="B844" s="30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3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4"/>
      <c r="AQ844" s="34"/>
      <c r="AR844" s="34"/>
      <c r="AS844" s="34"/>
      <c r="AT844" s="34"/>
      <c r="AU844" s="34"/>
      <c r="AV844" s="34"/>
    </row>
    <row r="845" spans="1:48" ht="15.75" customHeight="1" x14ac:dyDescent="0.25">
      <c r="A845" s="30"/>
      <c r="B845" s="30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3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4"/>
      <c r="AQ845" s="34"/>
      <c r="AR845" s="34"/>
      <c r="AS845" s="34"/>
      <c r="AT845" s="34"/>
      <c r="AU845" s="34"/>
      <c r="AV845" s="34"/>
    </row>
    <row r="846" spans="1:48" ht="15.75" customHeight="1" x14ac:dyDescent="0.25">
      <c r="A846" s="30"/>
      <c r="B846" s="30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3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4"/>
      <c r="AQ846" s="34"/>
      <c r="AR846" s="34"/>
      <c r="AS846" s="34"/>
      <c r="AT846" s="34"/>
      <c r="AU846" s="34"/>
      <c r="AV846" s="34"/>
    </row>
    <row r="847" spans="1:48" ht="15.75" customHeight="1" x14ac:dyDescent="0.25">
      <c r="A847" s="30"/>
      <c r="B847" s="30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3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4"/>
      <c r="AQ847" s="34"/>
      <c r="AR847" s="34"/>
      <c r="AS847" s="34"/>
      <c r="AT847" s="34"/>
      <c r="AU847" s="34"/>
      <c r="AV847" s="34"/>
    </row>
    <row r="848" spans="1:48" ht="15.75" customHeight="1" x14ac:dyDescent="0.25">
      <c r="A848" s="30"/>
      <c r="B848" s="30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3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4"/>
      <c r="AQ848" s="34"/>
      <c r="AR848" s="34"/>
      <c r="AS848" s="34"/>
      <c r="AT848" s="34"/>
      <c r="AU848" s="34"/>
      <c r="AV848" s="34"/>
    </row>
    <row r="849" spans="1:48" ht="15.75" customHeight="1" x14ac:dyDescent="0.25">
      <c r="A849" s="30"/>
      <c r="B849" s="30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3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4"/>
      <c r="AQ849" s="34"/>
      <c r="AR849" s="34"/>
      <c r="AS849" s="34"/>
      <c r="AT849" s="34"/>
      <c r="AU849" s="34"/>
      <c r="AV849" s="34"/>
    </row>
    <row r="850" spans="1:48" ht="15.75" customHeight="1" x14ac:dyDescent="0.25">
      <c r="A850" s="30"/>
      <c r="B850" s="30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3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4"/>
      <c r="AQ850" s="34"/>
      <c r="AR850" s="34"/>
      <c r="AS850" s="34"/>
      <c r="AT850" s="34"/>
      <c r="AU850" s="34"/>
      <c r="AV850" s="34"/>
    </row>
    <row r="851" spans="1:48" ht="15.75" customHeight="1" x14ac:dyDescent="0.25">
      <c r="A851" s="30"/>
      <c r="B851" s="30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3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4"/>
      <c r="AQ851" s="34"/>
      <c r="AR851" s="34"/>
      <c r="AS851" s="34"/>
      <c r="AT851" s="34"/>
      <c r="AU851" s="34"/>
      <c r="AV851" s="34"/>
    </row>
    <row r="852" spans="1:48" ht="15.75" customHeight="1" x14ac:dyDescent="0.25">
      <c r="A852" s="30"/>
      <c r="B852" s="30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3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4"/>
      <c r="AQ852" s="34"/>
      <c r="AR852" s="34"/>
      <c r="AS852" s="34"/>
      <c r="AT852" s="34"/>
      <c r="AU852" s="34"/>
      <c r="AV852" s="34"/>
    </row>
    <row r="853" spans="1:48" ht="15.75" customHeight="1" x14ac:dyDescent="0.25">
      <c r="A853" s="30"/>
      <c r="B853" s="30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3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4"/>
      <c r="AQ853" s="34"/>
      <c r="AR853" s="34"/>
      <c r="AS853" s="34"/>
      <c r="AT853" s="34"/>
      <c r="AU853" s="34"/>
      <c r="AV853" s="34"/>
    </row>
    <row r="854" spans="1:48" ht="15.75" customHeight="1" x14ac:dyDescent="0.25">
      <c r="A854" s="30"/>
      <c r="B854" s="30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3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4"/>
      <c r="AQ854" s="34"/>
      <c r="AR854" s="34"/>
      <c r="AS854" s="34"/>
      <c r="AT854" s="34"/>
      <c r="AU854" s="34"/>
      <c r="AV854" s="34"/>
    </row>
    <row r="855" spans="1:48" ht="15.75" customHeight="1" x14ac:dyDescent="0.25">
      <c r="A855" s="30"/>
      <c r="B855" s="30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3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4"/>
      <c r="AQ855" s="34"/>
      <c r="AR855" s="34"/>
      <c r="AS855" s="34"/>
      <c r="AT855" s="34"/>
      <c r="AU855" s="34"/>
      <c r="AV855" s="34"/>
    </row>
    <row r="856" spans="1:48" ht="15.75" customHeight="1" x14ac:dyDescent="0.25">
      <c r="A856" s="30"/>
      <c r="B856" s="30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3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4"/>
      <c r="AQ856" s="34"/>
      <c r="AR856" s="34"/>
      <c r="AS856" s="34"/>
      <c r="AT856" s="34"/>
      <c r="AU856" s="34"/>
      <c r="AV856" s="34"/>
    </row>
    <row r="857" spans="1:48" ht="15.75" customHeight="1" x14ac:dyDescent="0.25">
      <c r="A857" s="30"/>
      <c r="B857" s="30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3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4"/>
      <c r="AQ857" s="34"/>
      <c r="AR857" s="34"/>
      <c r="AS857" s="34"/>
      <c r="AT857" s="34"/>
      <c r="AU857" s="34"/>
      <c r="AV857" s="34"/>
    </row>
    <row r="858" spans="1:48" ht="15.75" customHeight="1" x14ac:dyDescent="0.25">
      <c r="A858" s="30"/>
      <c r="B858" s="30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3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4"/>
      <c r="AQ858" s="34"/>
      <c r="AR858" s="34"/>
      <c r="AS858" s="34"/>
      <c r="AT858" s="34"/>
      <c r="AU858" s="34"/>
      <c r="AV858" s="34"/>
    </row>
    <row r="859" spans="1:48" ht="15.75" customHeight="1" x14ac:dyDescent="0.25">
      <c r="A859" s="30"/>
      <c r="B859" s="30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3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4"/>
      <c r="AQ859" s="34"/>
      <c r="AR859" s="34"/>
      <c r="AS859" s="34"/>
      <c r="AT859" s="34"/>
      <c r="AU859" s="34"/>
      <c r="AV859" s="34"/>
    </row>
    <row r="860" spans="1:48" ht="15.75" customHeight="1" x14ac:dyDescent="0.25">
      <c r="A860" s="30"/>
      <c r="B860" s="30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3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4"/>
      <c r="AQ860" s="34"/>
      <c r="AR860" s="34"/>
      <c r="AS860" s="34"/>
      <c r="AT860" s="34"/>
      <c r="AU860" s="34"/>
      <c r="AV860" s="34"/>
    </row>
    <row r="861" spans="1:48" ht="15.75" customHeight="1" x14ac:dyDescent="0.25">
      <c r="A861" s="30"/>
      <c r="B861" s="30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3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4"/>
      <c r="AQ861" s="34"/>
      <c r="AR861" s="34"/>
      <c r="AS861" s="34"/>
      <c r="AT861" s="34"/>
      <c r="AU861" s="34"/>
      <c r="AV861" s="34"/>
    </row>
    <row r="862" spans="1:48" ht="15.75" customHeight="1" x14ac:dyDescent="0.25">
      <c r="A862" s="30"/>
      <c r="B862" s="30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3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4"/>
      <c r="AQ862" s="34"/>
      <c r="AR862" s="34"/>
      <c r="AS862" s="34"/>
      <c r="AT862" s="34"/>
      <c r="AU862" s="34"/>
      <c r="AV862" s="34"/>
    </row>
    <row r="863" spans="1:48" ht="15.75" customHeight="1" x14ac:dyDescent="0.25">
      <c r="A863" s="30"/>
      <c r="B863" s="30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3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4"/>
      <c r="AQ863" s="34"/>
      <c r="AR863" s="34"/>
      <c r="AS863" s="34"/>
      <c r="AT863" s="34"/>
      <c r="AU863" s="34"/>
      <c r="AV863" s="34"/>
    </row>
    <row r="864" spans="1:48" ht="15.75" customHeight="1" x14ac:dyDescent="0.25">
      <c r="A864" s="30"/>
      <c r="B864" s="30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3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4"/>
      <c r="AQ864" s="34"/>
      <c r="AR864" s="34"/>
      <c r="AS864" s="34"/>
      <c r="AT864" s="34"/>
      <c r="AU864" s="34"/>
      <c r="AV864" s="34"/>
    </row>
    <row r="865" spans="1:48" ht="15.75" customHeight="1" x14ac:dyDescent="0.25">
      <c r="A865" s="30"/>
      <c r="B865" s="30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3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4"/>
      <c r="AQ865" s="34"/>
      <c r="AR865" s="34"/>
      <c r="AS865" s="34"/>
      <c r="AT865" s="34"/>
      <c r="AU865" s="34"/>
      <c r="AV865" s="34"/>
    </row>
    <row r="866" spans="1:48" ht="15.75" customHeight="1" x14ac:dyDescent="0.25">
      <c r="A866" s="30"/>
      <c r="B866" s="30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3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4"/>
      <c r="AQ866" s="34"/>
      <c r="AR866" s="34"/>
      <c r="AS866" s="34"/>
      <c r="AT866" s="34"/>
      <c r="AU866" s="34"/>
      <c r="AV866" s="34"/>
    </row>
    <row r="867" spans="1:48" ht="15.75" customHeight="1" x14ac:dyDescent="0.25">
      <c r="A867" s="30"/>
      <c r="B867" s="30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3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4"/>
      <c r="AQ867" s="34"/>
      <c r="AR867" s="34"/>
      <c r="AS867" s="34"/>
      <c r="AT867" s="34"/>
      <c r="AU867" s="34"/>
      <c r="AV867" s="34"/>
    </row>
    <row r="868" spans="1:48" ht="15.75" customHeight="1" x14ac:dyDescent="0.25">
      <c r="A868" s="30"/>
      <c r="B868" s="30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3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4"/>
      <c r="AQ868" s="34"/>
      <c r="AR868" s="34"/>
      <c r="AS868" s="34"/>
      <c r="AT868" s="34"/>
      <c r="AU868" s="34"/>
      <c r="AV868" s="34"/>
    </row>
    <row r="869" spans="1:48" ht="15.75" customHeight="1" x14ac:dyDescent="0.25">
      <c r="A869" s="30"/>
      <c r="B869" s="30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3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4"/>
      <c r="AQ869" s="34"/>
      <c r="AR869" s="34"/>
      <c r="AS869" s="34"/>
      <c r="AT869" s="34"/>
      <c r="AU869" s="34"/>
      <c r="AV869" s="34"/>
    </row>
    <row r="870" spans="1:48" ht="15.75" customHeight="1" x14ac:dyDescent="0.25">
      <c r="A870" s="30"/>
      <c r="B870" s="30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3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4"/>
      <c r="AQ870" s="34"/>
      <c r="AR870" s="34"/>
      <c r="AS870" s="34"/>
      <c r="AT870" s="34"/>
      <c r="AU870" s="34"/>
      <c r="AV870" s="34"/>
    </row>
    <row r="871" spans="1:48" ht="15.75" customHeight="1" x14ac:dyDescent="0.25">
      <c r="A871" s="30"/>
      <c r="B871" s="30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3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4"/>
      <c r="AQ871" s="34"/>
      <c r="AR871" s="34"/>
      <c r="AS871" s="34"/>
      <c r="AT871" s="34"/>
      <c r="AU871" s="34"/>
      <c r="AV871" s="34"/>
    </row>
    <row r="872" spans="1:48" ht="15.75" customHeight="1" x14ac:dyDescent="0.25">
      <c r="A872" s="30"/>
      <c r="B872" s="30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3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4"/>
      <c r="AQ872" s="34"/>
      <c r="AR872" s="34"/>
      <c r="AS872" s="34"/>
      <c r="AT872" s="34"/>
      <c r="AU872" s="34"/>
      <c r="AV872" s="34"/>
    </row>
    <row r="873" spans="1:48" ht="15.75" customHeight="1" x14ac:dyDescent="0.25">
      <c r="A873" s="30"/>
      <c r="B873" s="30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3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4"/>
      <c r="AQ873" s="34"/>
      <c r="AR873" s="34"/>
      <c r="AS873" s="34"/>
      <c r="AT873" s="34"/>
      <c r="AU873" s="34"/>
      <c r="AV873" s="34"/>
    </row>
    <row r="874" spans="1:48" ht="15.75" customHeight="1" x14ac:dyDescent="0.25">
      <c r="A874" s="30"/>
      <c r="B874" s="30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3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4"/>
      <c r="AQ874" s="34"/>
      <c r="AR874" s="34"/>
      <c r="AS874" s="34"/>
      <c r="AT874" s="34"/>
      <c r="AU874" s="34"/>
      <c r="AV874" s="34"/>
    </row>
    <row r="875" spans="1:48" ht="15.75" customHeight="1" x14ac:dyDescent="0.25">
      <c r="A875" s="30"/>
      <c r="B875" s="30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3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4"/>
      <c r="AQ875" s="34"/>
      <c r="AR875" s="34"/>
      <c r="AS875" s="34"/>
      <c r="AT875" s="34"/>
      <c r="AU875" s="34"/>
      <c r="AV875" s="34"/>
    </row>
    <row r="876" spans="1:48" ht="15.75" customHeight="1" x14ac:dyDescent="0.25">
      <c r="A876" s="30"/>
      <c r="B876" s="30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3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4"/>
      <c r="AQ876" s="34"/>
      <c r="AR876" s="34"/>
      <c r="AS876" s="34"/>
      <c r="AT876" s="34"/>
      <c r="AU876" s="34"/>
      <c r="AV876" s="34"/>
    </row>
    <row r="877" spans="1:48" ht="15.75" customHeight="1" x14ac:dyDescent="0.25">
      <c r="A877" s="30"/>
      <c r="B877" s="30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3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4"/>
      <c r="AQ877" s="34"/>
      <c r="AR877" s="34"/>
      <c r="AS877" s="34"/>
      <c r="AT877" s="34"/>
      <c r="AU877" s="34"/>
      <c r="AV877" s="34"/>
    </row>
    <row r="878" spans="1:48" ht="15.75" customHeight="1" x14ac:dyDescent="0.25">
      <c r="A878" s="30"/>
      <c r="B878" s="30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3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4"/>
      <c r="AQ878" s="34"/>
      <c r="AR878" s="34"/>
      <c r="AS878" s="34"/>
      <c r="AT878" s="34"/>
      <c r="AU878" s="34"/>
      <c r="AV878" s="34"/>
    </row>
    <row r="879" spans="1:48" ht="15.75" customHeight="1" x14ac:dyDescent="0.25">
      <c r="A879" s="30"/>
      <c r="B879" s="30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3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4"/>
      <c r="AQ879" s="34"/>
      <c r="AR879" s="34"/>
      <c r="AS879" s="34"/>
      <c r="AT879" s="34"/>
      <c r="AU879" s="34"/>
      <c r="AV879" s="34"/>
    </row>
    <row r="880" spans="1:48" ht="15.75" customHeight="1" x14ac:dyDescent="0.25">
      <c r="A880" s="30"/>
      <c r="B880" s="30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3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4"/>
      <c r="AQ880" s="34"/>
      <c r="AR880" s="34"/>
      <c r="AS880" s="34"/>
      <c r="AT880" s="34"/>
      <c r="AU880" s="34"/>
      <c r="AV880" s="34"/>
    </row>
    <row r="881" spans="1:48" ht="15.75" customHeight="1" x14ac:dyDescent="0.25">
      <c r="A881" s="30"/>
      <c r="B881" s="30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3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4"/>
      <c r="AQ881" s="34"/>
      <c r="AR881" s="34"/>
      <c r="AS881" s="34"/>
      <c r="AT881" s="34"/>
      <c r="AU881" s="34"/>
      <c r="AV881" s="34"/>
    </row>
    <row r="882" spans="1:48" ht="15.75" customHeight="1" x14ac:dyDescent="0.25">
      <c r="A882" s="30"/>
      <c r="B882" s="30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3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4"/>
      <c r="AQ882" s="34"/>
      <c r="AR882" s="34"/>
      <c r="AS882" s="34"/>
      <c r="AT882" s="34"/>
      <c r="AU882" s="34"/>
      <c r="AV882" s="34"/>
    </row>
    <row r="883" spans="1:48" ht="15.75" customHeight="1" x14ac:dyDescent="0.25">
      <c r="A883" s="30"/>
      <c r="B883" s="30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3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4"/>
      <c r="AQ883" s="34"/>
      <c r="AR883" s="34"/>
      <c r="AS883" s="34"/>
      <c r="AT883" s="34"/>
      <c r="AU883" s="34"/>
      <c r="AV883" s="34"/>
    </row>
    <row r="884" spans="1:48" ht="15.75" customHeight="1" x14ac:dyDescent="0.25">
      <c r="A884" s="30"/>
      <c r="B884" s="30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3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4"/>
      <c r="AQ884" s="34"/>
      <c r="AR884" s="34"/>
      <c r="AS884" s="34"/>
      <c r="AT884" s="34"/>
      <c r="AU884" s="34"/>
      <c r="AV884" s="34"/>
    </row>
    <row r="885" spans="1:48" ht="15.75" customHeight="1" x14ac:dyDescent="0.25">
      <c r="A885" s="30"/>
      <c r="B885" s="30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3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4"/>
      <c r="AQ885" s="34"/>
      <c r="AR885" s="34"/>
      <c r="AS885" s="34"/>
      <c r="AT885" s="34"/>
      <c r="AU885" s="34"/>
      <c r="AV885" s="34"/>
    </row>
    <row r="886" spans="1:48" ht="15.75" customHeight="1" x14ac:dyDescent="0.25">
      <c r="A886" s="30"/>
      <c r="B886" s="30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3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4"/>
      <c r="AQ886" s="34"/>
      <c r="AR886" s="34"/>
      <c r="AS886" s="34"/>
      <c r="AT886" s="34"/>
      <c r="AU886" s="34"/>
      <c r="AV886" s="34"/>
    </row>
    <row r="887" spans="1:48" ht="15.75" customHeight="1" x14ac:dyDescent="0.25">
      <c r="A887" s="30"/>
      <c r="B887" s="30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3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4"/>
      <c r="AQ887" s="34"/>
      <c r="AR887" s="34"/>
      <c r="AS887" s="34"/>
      <c r="AT887" s="34"/>
      <c r="AU887" s="34"/>
      <c r="AV887" s="34"/>
    </row>
    <row r="888" spans="1:48" ht="15.75" customHeight="1" x14ac:dyDescent="0.25">
      <c r="A888" s="30"/>
      <c r="B888" s="30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3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4"/>
      <c r="AQ888" s="34"/>
      <c r="AR888" s="34"/>
      <c r="AS888" s="34"/>
      <c r="AT888" s="34"/>
      <c r="AU888" s="34"/>
      <c r="AV888" s="34"/>
    </row>
    <row r="889" spans="1:48" ht="15.75" customHeight="1" x14ac:dyDescent="0.25">
      <c r="A889" s="30"/>
      <c r="B889" s="30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3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4"/>
      <c r="AQ889" s="34"/>
      <c r="AR889" s="34"/>
      <c r="AS889" s="34"/>
      <c r="AT889" s="34"/>
      <c r="AU889" s="34"/>
      <c r="AV889" s="34"/>
    </row>
    <row r="890" spans="1:48" ht="15.75" customHeight="1" x14ac:dyDescent="0.25">
      <c r="A890" s="30"/>
      <c r="B890" s="30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3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4"/>
      <c r="AQ890" s="34"/>
      <c r="AR890" s="34"/>
      <c r="AS890" s="34"/>
      <c r="AT890" s="34"/>
      <c r="AU890" s="34"/>
      <c r="AV890" s="34"/>
    </row>
    <row r="891" spans="1:48" ht="15.75" customHeight="1" x14ac:dyDescent="0.25">
      <c r="A891" s="30"/>
      <c r="B891" s="30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3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4"/>
      <c r="AQ891" s="34"/>
      <c r="AR891" s="34"/>
      <c r="AS891" s="34"/>
      <c r="AT891" s="34"/>
      <c r="AU891" s="34"/>
      <c r="AV891" s="34"/>
    </row>
    <row r="892" spans="1:48" ht="15.75" customHeight="1" x14ac:dyDescent="0.25">
      <c r="A892" s="30"/>
      <c r="B892" s="30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3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4"/>
      <c r="AQ892" s="34"/>
      <c r="AR892" s="34"/>
      <c r="AS892" s="34"/>
      <c r="AT892" s="34"/>
      <c r="AU892" s="34"/>
      <c r="AV892" s="34"/>
    </row>
    <row r="893" spans="1:48" ht="15.75" customHeight="1" x14ac:dyDescent="0.25">
      <c r="A893" s="30"/>
      <c r="B893" s="30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3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4"/>
      <c r="AQ893" s="34"/>
      <c r="AR893" s="34"/>
      <c r="AS893" s="34"/>
      <c r="AT893" s="34"/>
      <c r="AU893" s="34"/>
      <c r="AV893" s="34"/>
    </row>
    <row r="894" spans="1:48" ht="15.75" customHeight="1" x14ac:dyDescent="0.25">
      <c r="A894" s="30"/>
      <c r="B894" s="30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3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4"/>
      <c r="AQ894" s="34"/>
      <c r="AR894" s="34"/>
      <c r="AS894" s="34"/>
      <c r="AT894" s="34"/>
      <c r="AU894" s="34"/>
      <c r="AV894" s="34"/>
    </row>
    <row r="895" spans="1:48" ht="15.75" customHeight="1" x14ac:dyDescent="0.25">
      <c r="A895" s="30"/>
      <c r="B895" s="30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3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4"/>
      <c r="AQ895" s="34"/>
      <c r="AR895" s="34"/>
      <c r="AS895" s="34"/>
      <c r="AT895" s="34"/>
      <c r="AU895" s="34"/>
      <c r="AV895" s="34"/>
    </row>
    <row r="896" spans="1:48" ht="15.75" customHeight="1" x14ac:dyDescent="0.25">
      <c r="A896" s="30"/>
      <c r="B896" s="30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3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4"/>
      <c r="AQ896" s="34"/>
      <c r="AR896" s="34"/>
      <c r="AS896" s="34"/>
      <c r="AT896" s="34"/>
      <c r="AU896" s="34"/>
      <c r="AV896" s="34"/>
    </row>
    <row r="897" spans="1:48" ht="15.75" customHeight="1" x14ac:dyDescent="0.25">
      <c r="A897" s="30"/>
      <c r="B897" s="30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3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4"/>
      <c r="AQ897" s="34"/>
      <c r="AR897" s="34"/>
      <c r="AS897" s="34"/>
      <c r="AT897" s="34"/>
      <c r="AU897" s="34"/>
      <c r="AV897" s="34"/>
    </row>
    <row r="898" spans="1:48" ht="15.75" customHeight="1" x14ac:dyDescent="0.25">
      <c r="A898" s="30"/>
      <c r="B898" s="30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3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4"/>
      <c r="AQ898" s="34"/>
      <c r="AR898" s="34"/>
      <c r="AS898" s="34"/>
      <c r="AT898" s="34"/>
      <c r="AU898" s="34"/>
      <c r="AV898" s="34"/>
    </row>
    <row r="899" spans="1:48" ht="15.75" customHeight="1" x14ac:dyDescent="0.25">
      <c r="A899" s="30"/>
      <c r="B899" s="30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3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4"/>
      <c r="AQ899" s="34"/>
      <c r="AR899" s="34"/>
      <c r="AS899" s="34"/>
      <c r="AT899" s="34"/>
      <c r="AU899" s="34"/>
      <c r="AV899" s="34"/>
    </row>
    <row r="900" spans="1:48" ht="15.75" customHeight="1" x14ac:dyDescent="0.25">
      <c r="A900" s="30"/>
      <c r="B900" s="30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3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4"/>
      <c r="AQ900" s="34"/>
      <c r="AR900" s="34"/>
      <c r="AS900" s="34"/>
      <c r="AT900" s="34"/>
      <c r="AU900" s="34"/>
      <c r="AV900" s="34"/>
    </row>
    <row r="901" spans="1:48" ht="15.75" customHeight="1" x14ac:dyDescent="0.25">
      <c r="A901" s="30"/>
      <c r="B901" s="30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3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4"/>
      <c r="AQ901" s="34"/>
      <c r="AR901" s="34"/>
      <c r="AS901" s="34"/>
      <c r="AT901" s="34"/>
      <c r="AU901" s="34"/>
      <c r="AV901" s="34"/>
    </row>
    <row r="902" spans="1:48" ht="15.75" customHeight="1" x14ac:dyDescent="0.25">
      <c r="A902" s="30"/>
      <c r="B902" s="30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3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4"/>
      <c r="AQ902" s="34"/>
      <c r="AR902" s="34"/>
      <c r="AS902" s="34"/>
      <c r="AT902" s="34"/>
      <c r="AU902" s="34"/>
      <c r="AV902" s="34"/>
    </row>
    <row r="903" spans="1:48" ht="15.75" customHeight="1" x14ac:dyDescent="0.25">
      <c r="A903" s="30"/>
      <c r="B903" s="30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3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4"/>
      <c r="AQ903" s="34"/>
      <c r="AR903" s="34"/>
      <c r="AS903" s="34"/>
      <c r="AT903" s="34"/>
      <c r="AU903" s="34"/>
      <c r="AV903" s="34"/>
    </row>
    <row r="904" spans="1:48" ht="15.75" customHeight="1" x14ac:dyDescent="0.25">
      <c r="A904" s="30"/>
      <c r="B904" s="30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3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4"/>
      <c r="AQ904" s="34"/>
      <c r="AR904" s="34"/>
      <c r="AS904" s="34"/>
      <c r="AT904" s="34"/>
      <c r="AU904" s="34"/>
      <c r="AV904" s="34"/>
    </row>
    <row r="905" spans="1:48" ht="15.75" customHeight="1" x14ac:dyDescent="0.25">
      <c r="A905" s="30"/>
      <c r="B905" s="30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3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4"/>
      <c r="AQ905" s="34"/>
      <c r="AR905" s="34"/>
      <c r="AS905" s="34"/>
      <c r="AT905" s="34"/>
      <c r="AU905" s="34"/>
      <c r="AV905" s="34"/>
    </row>
    <row r="906" spans="1:48" ht="15.75" customHeight="1" x14ac:dyDescent="0.25">
      <c r="A906" s="30"/>
      <c r="B906" s="30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3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4"/>
      <c r="AQ906" s="34"/>
      <c r="AR906" s="34"/>
      <c r="AS906" s="34"/>
      <c r="AT906" s="34"/>
      <c r="AU906" s="34"/>
      <c r="AV906" s="34"/>
    </row>
    <row r="907" spans="1:48" ht="15.75" customHeight="1" x14ac:dyDescent="0.25">
      <c r="A907" s="30"/>
      <c r="B907" s="30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3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4"/>
      <c r="AQ907" s="34"/>
      <c r="AR907" s="34"/>
      <c r="AS907" s="34"/>
      <c r="AT907" s="34"/>
      <c r="AU907" s="34"/>
      <c r="AV907" s="34"/>
    </row>
    <row r="908" spans="1:48" ht="15.75" customHeight="1" x14ac:dyDescent="0.25">
      <c r="A908" s="30"/>
      <c r="B908" s="30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3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4"/>
      <c r="AQ908" s="34"/>
      <c r="AR908" s="34"/>
      <c r="AS908" s="34"/>
      <c r="AT908" s="34"/>
      <c r="AU908" s="34"/>
      <c r="AV908" s="34"/>
    </row>
    <row r="909" spans="1:48" ht="15.75" customHeight="1" x14ac:dyDescent="0.25">
      <c r="A909" s="30"/>
      <c r="B909" s="30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3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4"/>
      <c r="AQ909" s="34"/>
      <c r="AR909" s="34"/>
      <c r="AS909" s="34"/>
      <c r="AT909" s="34"/>
      <c r="AU909" s="34"/>
      <c r="AV909" s="34"/>
    </row>
    <row r="910" spans="1:48" ht="15.75" customHeight="1" x14ac:dyDescent="0.25">
      <c r="A910" s="30"/>
      <c r="B910" s="30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3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4"/>
      <c r="AQ910" s="34"/>
      <c r="AR910" s="34"/>
      <c r="AS910" s="34"/>
      <c r="AT910" s="34"/>
      <c r="AU910" s="34"/>
      <c r="AV910" s="34"/>
    </row>
    <row r="911" spans="1:48" ht="15.75" customHeight="1" x14ac:dyDescent="0.25">
      <c r="A911" s="30"/>
      <c r="B911" s="30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3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4"/>
      <c r="AQ911" s="34"/>
      <c r="AR911" s="34"/>
      <c r="AS911" s="34"/>
      <c r="AT911" s="34"/>
      <c r="AU911" s="34"/>
      <c r="AV911" s="34"/>
    </row>
    <row r="912" spans="1:48" ht="15.75" customHeight="1" x14ac:dyDescent="0.25">
      <c r="A912" s="30"/>
      <c r="B912" s="30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3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4"/>
      <c r="AQ912" s="34"/>
      <c r="AR912" s="34"/>
      <c r="AS912" s="34"/>
      <c r="AT912" s="34"/>
      <c r="AU912" s="34"/>
      <c r="AV912" s="34"/>
    </row>
    <row r="913" spans="1:48" ht="15.75" customHeight="1" x14ac:dyDescent="0.25">
      <c r="A913" s="30"/>
      <c r="B913" s="30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3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4"/>
      <c r="AQ913" s="34"/>
      <c r="AR913" s="34"/>
      <c r="AS913" s="34"/>
      <c r="AT913" s="34"/>
      <c r="AU913" s="34"/>
      <c r="AV913" s="34"/>
    </row>
    <row r="914" spans="1:48" ht="15.75" customHeight="1" x14ac:dyDescent="0.25">
      <c r="A914" s="30"/>
      <c r="B914" s="30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3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4"/>
      <c r="AQ914" s="34"/>
      <c r="AR914" s="34"/>
      <c r="AS914" s="34"/>
      <c r="AT914" s="34"/>
      <c r="AU914" s="34"/>
      <c r="AV914" s="34"/>
    </row>
    <row r="915" spans="1:48" ht="15.75" customHeight="1" x14ac:dyDescent="0.25">
      <c r="A915" s="30"/>
      <c r="B915" s="30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3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4"/>
      <c r="AQ915" s="34"/>
      <c r="AR915" s="34"/>
      <c r="AS915" s="34"/>
      <c r="AT915" s="34"/>
      <c r="AU915" s="34"/>
      <c r="AV915" s="34"/>
    </row>
    <row r="916" spans="1:48" ht="15.75" customHeight="1" x14ac:dyDescent="0.25">
      <c r="A916" s="30"/>
      <c r="B916" s="30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3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4"/>
      <c r="AQ916" s="34"/>
      <c r="AR916" s="34"/>
      <c r="AS916" s="34"/>
      <c r="AT916" s="34"/>
      <c r="AU916" s="34"/>
      <c r="AV916" s="34"/>
    </row>
    <row r="917" spans="1:48" ht="15.75" customHeight="1" x14ac:dyDescent="0.25">
      <c r="A917" s="30"/>
      <c r="B917" s="30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3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4"/>
      <c r="AQ917" s="34"/>
      <c r="AR917" s="34"/>
      <c r="AS917" s="34"/>
      <c r="AT917" s="34"/>
      <c r="AU917" s="34"/>
      <c r="AV917" s="34"/>
    </row>
    <row r="918" spans="1:48" ht="15.75" customHeight="1" x14ac:dyDescent="0.25">
      <c r="A918" s="30"/>
      <c r="B918" s="30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3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4"/>
      <c r="AQ918" s="34"/>
      <c r="AR918" s="34"/>
      <c r="AS918" s="34"/>
      <c r="AT918" s="34"/>
      <c r="AU918" s="34"/>
      <c r="AV918" s="34"/>
    </row>
    <row r="919" spans="1:48" ht="15.75" customHeight="1" x14ac:dyDescent="0.25">
      <c r="A919" s="30"/>
      <c r="B919" s="30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3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4"/>
      <c r="AQ919" s="34"/>
      <c r="AR919" s="34"/>
      <c r="AS919" s="34"/>
      <c r="AT919" s="34"/>
      <c r="AU919" s="34"/>
      <c r="AV919" s="34"/>
    </row>
    <row r="920" spans="1:48" ht="15.75" customHeight="1" x14ac:dyDescent="0.25">
      <c r="A920" s="30"/>
      <c r="B920" s="30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3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4"/>
      <c r="AQ920" s="34"/>
      <c r="AR920" s="34"/>
      <c r="AS920" s="34"/>
      <c r="AT920" s="34"/>
      <c r="AU920" s="34"/>
      <c r="AV920" s="34"/>
    </row>
    <row r="921" spans="1:48" ht="15.75" customHeight="1" x14ac:dyDescent="0.25">
      <c r="A921" s="30"/>
      <c r="B921" s="30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3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4"/>
      <c r="AQ921" s="34"/>
      <c r="AR921" s="34"/>
      <c r="AS921" s="34"/>
      <c r="AT921" s="34"/>
      <c r="AU921" s="34"/>
      <c r="AV921" s="34"/>
    </row>
    <row r="922" spans="1:48" ht="15.75" customHeight="1" x14ac:dyDescent="0.25">
      <c r="A922" s="30"/>
      <c r="B922" s="30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3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4"/>
      <c r="AQ922" s="34"/>
      <c r="AR922" s="34"/>
      <c r="AS922" s="34"/>
      <c r="AT922" s="34"/>
      <c r="AU922" s="34"/>
      <c r="AV922" s="34"/>
    </row>
    <row r="923" spans="1:48" ht="15.75" customHeight="1" x14ac:dyDescent="0.25">
      <c r="A923" s="30"/>
      <c r="B923" s="30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3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4"/>
      <c r="AQ923" s="34"/>
      <c r="AR923" s="34"/>
      <c r="AS923" s="34"/>
      <c r="AT923" s="34"/>
      <c r="AU923" s="34"/>
      <c r="AV923" s="34"/>
    </row>
    <row r="924" spans="1:48" ht="15.75" customHeight="1" x14ac:dyDescent="0.25">
      <c r="A924" s="30"/>
      <c r="B924" s="30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3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4"/>
      <c r="AQ924" s="34"/>
      <c r="AR924" s="34"/>
      <c r="AS924" s="34"/>
      <c r="AT924" s="34"/>
      <c r="AU924" s="34"/>
      <c r="AV924" s="34"/>
    </row>
    <row r="925" spans="1:48" ht="15.75" customHeight="1" x14ac:dyDescent="0.25">
      <c r="A925" s="30"/>
      <c r="B925" s="30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3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4"/>
      <c r="AQ925" s="34"/>
      <c r="AR925" s="34"/>
      <c r="AS925" s="34"/>
      <c r="AT925" s="34"/>
      <c r="AU925" s="34"/>
      <c r="AV925" s="34"/>
    </row>
    <row r="926" spans="1:48" ht="15.75" customHeight="1" x14ac:dyDescent="0.25">
      <c r="A926" s="30"/>
      <c r="B926" s="30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3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4"/>
      <c r="AQ926" s="34"/>
      <c r="AR926" s="34"/>
      <c r="AS926" s="34"/>
      <c r="AT926" s="34"/>
      <c r="AU926" s="34"/>
      <c r="AV926" s="34"/>
    </row>
    <row r="927" spans="1:48" ht="15.75" customHeight="1" x14ac:dyDescent="0.25">
      <c r="A927" s="30"/>
      <c r="B927" s="30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3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4"/>
      <c r="AQ927" s="34"/>
      <c r="AR927" s="34"/>
      <c r="AS927" s="34"/>
      <c r="AT927" s="34"/>
      <c r="AU927" s="34"/>
      <c r="AV927" s="34"/>
    </row>
    <row r="928" spans="1:48" ht="15.75" customHeight="1" x14ac:dyDescent="0.25">
      <c r="A928" s="30"/>
      <c r="B928" s="30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3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4"/>
      <c r="AQ928" s="34"/>
      <c r="AR928" s="34"/>
      <c r="AS928" s="34"/>
      <c r="AT928" s="34"/>
      <c r="AU928" s="34"/>
      <c r="AV928" s="34"/>
    </row>
    <row r="929" spans="1:48" ht="15.75" customHeight="1" x14ac:dyDescent="0.25">
      <c r="A929" s="30"/>
      <c r="B929" s="30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3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4"/>
      <c r="AQ929" s="34"/>
      <c r="AR929" s="34"/>
      <c r="AS929" s="34"/>
      <c r="AT929" s="34"/>
      <c r="AU929" s="34"/>
      <c r="AV929" s="34"/>
    </row>
    <row r="930" spans="1:48" ht="15.75" customHeight="1" x14ac:dyDescent="0.25">
      <c r="A930" s="30"/>
      <c r="B930" s="30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3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4"/>
      <c r="AQ930" s="34"/>
      <c r="AR930" s="34"/>
      <c r="AS930" s="34"/>
      <c r="AT930" s="34"/>
      <c r="AU930" s="34"/>
      <c r="AV930" s="34"/>
    </row>
    <row r="931" spans="1:48" ht="15.75" customHeight="1" x14ac:dyDescent="0.25">
      <c r="A931" s="30"/>
      <c r="B931" s="30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3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4"/>
      <c r="AQ931" s="34"/>
      <c r="AR931" s="34"/>
      <c r="AS931" s="34"/>
      <c r="AT931" s="34"/>
      <c r="AU931" s="34"/>
      <c r="AV931" s="34"/>
    </row>
    <row r="932" spans="1:48" ht="15.75" customHeight="1" x14ac:dyDescent="0.25">
      <c r="A932" s="30"/>
      <c r="B932" s="30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3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4"/>
      <c r="AQ932" s="34"/>
      <c r="AR932" s="34"/>
      <c r="AS932" s="34"/>
      <c r="AT932" s="34"/>
      <c r="AU932" s="34"/>
      <c r="AV932" s="34"/>
    </row>
    <row r="933" spans="1:48" ht="15.75" customHeight="1" x14ac:dyDescent="0.25">
      <c r="A933" s="30"/>
      <c r="B933" s="30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3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4"/>
      <c r="AQ933" s="34"/>
      <c r="AR933" s="34"/>
      <c r="AS933" s="34"/>
      <c r="AT933" s="34"/>
      <c r="AU933" s="34"/>
      <c r="AV933" s="34"/>
    </row>
    <row r="934" spans="1:48" ht="15.75" customHeight="1" x14ac:dyDescent="0.25">
      <c r="A934" s="30"/>
      <c r="B934" s="30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3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4"/>
      <c r="AQ934" s="34"/>
      <c r="AR934" s="34"/>
      <c r="AS934" s="34"/>
      <c r="AT934" s="34"/>
      <c r="AU934" s="34"/>
      <c r="AV934" s="34"/>
    </row>
    <row r="935" spans="1:48" ht="15.75" customHeight="1" x14ac:dyDescent="0.25">
      <c r="A935" s="30"/>
      <c r="B935" s="30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3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4"/>
      <c r="AQ935" s="34"/>
      <c r="AR935" s="34"/>
      <c r="AS935" s="34"/>
      <c r="AT935" s="34"/>
      <c r="AU935" s="34"/>
      <c r="AV935" s="34"/>
    </row>
    <row r="936" spans="1:48" ht="15.75" customHeight="1" x14ac:dyDescent="0.25">
      <c r="A936" s="30"/>
      <c r="B936" s="30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3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4"/>
      <c r="AQ936" s="34"/>
      <c r="AR936" s="34"/>
      <c r="AS936" s="34"/>
      <c r="AT936" s="34"/>
      <c r="AU936" s="34"/>
      <c r="AV936" s="34"/>
    </row>
    <row r="937" spans="1:48" ht="15.75" customHeight="1" x14ac:dyDescent="0.25">
      <c r="A937" s="30"/>
      <c r="B937" s="30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3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4"/>
      <c r="AQ937" s="34"/>
      <c r="AR937" s="34"/>
      <c r="AS937" s="34"/>
      <c r="AT937" s="34"/>
      <c r="AU937" s="34"/>
      <c r="AV937" s="34"/>
    </row>
    <row r="938" spans="1:48" ht="15.75" customHeight="1" x14ac:dyDescent="0.25">
      <c r="A938" s="30"/>
      <c r="B938" s="30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3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4"/>
      <c r="AQ938" s="34"/>
      <c r="AR938" s="34"/>
      <c r="AS938" s="34"/>
      <c r="AT938" s="34"/>
      <c r="AU938" s="34"/>
      <c r="AV938" s="34"/>
    </row>
    <row r="939" spans="1:48" ht="15.75" customHeight="1" x14ac:dyDescent="0.25">
      <c r="A939" s="30"/>
      <c r="B939" s="30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3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4"/>
      <c r="AQ939" s="34"/>
      <c r="AR939" s="34"/>
      <c r="AS939" s="34"/>
      <c r="AT939" s="34"/>
      <c r="AU939" s="34"/>
      <c r="AV939" s="34"/>
    </row>
    <row r="940" spans="1:48" ht="15.75" customHeight="1" x14ac:dyDescent="0.25">
      <c r="A940" s="30"/>
      <c r="B940" s="30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3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4"/>
      <c r="AQ940" s="34"/>
      <c r="AR940" s="34"/>
      <c r="AS940" s="34"/>
      <c r="AT940" s="34"/>
      <c r="AU940" s="34"/>
      <c r="AV940" s="34"/>
    </row>
    <row r="941" spans="1:48" ht="15.75" customHeight="1" x14ac:dyDescent="0.25">
      <c r="A941" s="30"/>
      <c r="B941" s="30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3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4"/>
      <c r="AQ941" s="34"/>
      <c r="AR941" s="34"/>
      <c r="AS941" s="34"/>
      <c r="AT941" s="34"/>
      <c r="AU941" s="34"/>
      <c r="AV941" s="34"/>
    </row>
    <row r="942" spans="1:48" ht="15.75" customHeight="1" x14ac:dyDescent="0.25">
      <c r="A942" s="30"/>
      <c r="B942" s="30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3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4"/>
      <c r="AQ942" s="34"/>
      <c r="AR942" s="34"/>
      <c r="AS942" s="34"/>
      <c r="AT942" s="34"/>
      <c r="AU942" s="34"/>
      <c r="AV942" s="34"/>
    </row>
    <row r="943" spans="1:48" ht="15.75" customHeight="1" x14ac:dyDescent="0.25">
      <c r="A943" s="30"/>
      <c r="B943" s="30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3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4"/>
      <c r="AQ943" s="34"/>
      <c r="AR943" s="34"/>
      <c r="AS943" s="34"/>
      <c r="AT943" s="34"/>
      <c r="AU943" s="34"/>
      <c r="AV943" s="34"/>
    </row>
    <row r="944" spans="1:48" ht="15.75" customHeight="1" x14ac:dyDescent="0.25">
      <c r="A944" s="30"/>
      <c r="B944" s="30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3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4"/>
      <c r="AQ944" s="34"/>
      <c r="AR944" s="34"/>
      <c r="AS944" s="34"/>
      <c r="AT944" s="34"/>
      <c r="AU944" s="34"/>
      <c r="AV944" s="34"/>
    </row>
    <row r="945" spans="1:48" ht="15.75" customHeight="1" x14ac:dyDescent="0.25">
      <c r="A945" s="30"/>
      <c r="B945" s="30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3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4"/>
      <c r="AQ945" s="34"/>
      <c r="AR945" s="34"/>
      <c r="AS945" s="34"/>
      <c r="AT945" s="34"/>
      <c r="AU945" s="34"/>
      <c r="AV945" s="34"/>
    </row>
    <row r="946" spans="1:48" ht="15.75" customHeight="1" x14ac:dyDescent="0.25">
      <c r="A946" s="30"/>
      <c r="B946" s="30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3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4"/>
      <c r="AQ946" s="34"/>
      <c r="AR946" s="34"/>
      <c r="AS946" s="34"/>
      <c r="AT946" s="34"/>
      <c r="AU946" s="34"/>
      <c r="AV946" s="34"/>
    </row>
    <row r="947" spans="1:48" ht="15.75" customHeight="1" x14ac:dyDescent="0.25">
      <c r="A947" s="30"/>
      <c r="B947" s="30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3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4"/>
      <c r="AQ947" s="34"/>
      <c r="AR947" s="34"/>
      <c r="AS947" s="34"/>
      <c r="AT947" s="34"/>
      <c r="AU947" s="34"/>
      <c r="AV947" s="34"/>
    </row>
    <row r="948" spans="1:48" ht="15.75" customHeight="1" x14ac:dyDescent="0.25">
      <c r="A948" s="30"/>
      <c r="B948" s="30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3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4"/>
      <c r="AQ948" s="34"/>
      <c r="AR948" s="34"/>
      <c r="AS948" s="34"/>
      <c r="AT948" s="34"/>
      <c r="AU948" s="34"/>
      <c r="AV948" s="34"/>
    </row>
    <row r="949" spans="1:48" ht="15.75" customHeight="1" x14ac:dyDescent="0.25">
      <c r="A949" s="30"/>
      <c r="B949" s="30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3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4"/>
      <c r="AQ949" s="34"/>
      <c r="AR949" s="34"/>
      <c r="AS949" s="34"/>
      <c r="AT949" s="34"/>
      <c r="AU949" s="34"/>
      <c r="AV949" s="34"/>
    </row>
    <row r="950" spans="1:48" ht="15.75" customHeight="1" x14ac:dyDescent="0.25">
      <c r="A950" s="30"/>
      <c r="B950" s="30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3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4"/>
      <c r="AQ950" s="34"/>
      <c r="AR950" s="34"/>
      <c r="AS950" s="34"/>
      <c r="AT950" s="34"/>
      <c r="AU950" s="34"/>
      <c r="AV950" s="34"/>
    </row>
    <row r="951" spans="1:48" ht="15.75" customHeight="1" x14ac:dyDescent="0.25">
      <c r="A951" s="30"/>
      <c r="B951" s="30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3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4"/>
      <c r="AQ951" s="34"/>
      <c r="AR951" s="34"/>
      <c r="AS951" s="34"/>
      <c r="AT951" s="34"/>
      <c r="AU951" s="34"/>
      <c r="AV951" s="34"/>
    </row>
    <row r="952" spans="1:48" ht="15.75" customHeight="1" x14ac:dyDescent="0.25">
      <c r="A952" s="30"/>
      <c r="B952" s="30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3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4"/>
      <c r="AQ952" s="34"/>
      <c r="AR952" s="34"/>
      <c r="AS952" s="34"/>
      <c r="AT952" s="34"/>
      <c r="AU952" s="34"/>
      <c r="AV952" s="34"/>
    </row>
    <row r="953" spans="1:48" ht="15.75" customHeight="1" x14ac:dyDescent="0.25">
      <c r="A953" s="30"/>
      <c r="B953" s="30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3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4"/>
      <c r="AQ953" s="34"/>
      <c r="AR953" s="34"/>
      <c r="AS953" s="34"/>
      <c r="AT953" s="34"/>
      <c r="AU953" s="34"/>
      <c r="AV953" s="34"/>
    </row>
    <row r="954" spans="1:48" ht="15.75" customHeight="1" x14ac:dyDescent="0.25">
      <c r="A954" s="30"/>
      <c r="B954" s="30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3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4"/>
      <c r="AQ954" s="34"/>
      <c r="AR954" s="34"/>
      <c r="AS954" s="34"/>
      <c r="AT954" s="34"/>
      <c r="AU954" s="34"/>
      <c r="AV954" s="34"/>
    </row>
    <row r="955" spans="1:48" ht="15.75" customHeight="1" x14ac:dyDescent="0.25">
      <c r="A955" s="30"/>
      <c r="B955" s="30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3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4"/>
      <c r="AQ955" s="34"/>
      <c r="AR955" s="34"/>
      <c r="AS955" s="34"/>
      <c r="AT955" s="34"/>
      <c r="AU955" s="34"/>
      <c r="AV955" s="34"/>
    </row>
    <row r="956" spans="1:48" ht="15.75" customHeight="1" x14ac:dyDescent="0.25">
      <c r="A956" s="30"/>
      <c r="B956" s="30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3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4"/>
      <c r="AQ956" s="34"/>
      <c r="AR956" s="34"/>
      <c r="AS956" s="34"/>
      <c r="AT956" s="34"/>
      <c r="AU956" s="34"/>
      <c r="AV956" s="34"/>
    </row>
    <row r="957" spans="1:48" ht="15.75" customHeight="1" x14ac:dyDescent="0.25">
      <c r="A957" s="30"/>
      <c r="B957" s="30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3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4"/>
      <c r="AQ957" s="34"/>
      <c r="AR957" s="34"/>
      <c r="AS957" s="34"/>
      <c r="AT957" s="34"/>
      <c r="AU957" s="34"/>
      <c r="AV957" s="34"/>
    </row>
    <row r="958" spans="1:48" ht="15.75" customHeight="1" x14ac:dyDescent="0.25">
      <c r="A958" s="30"/>
      <c r="B958" s="30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3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4"/>
      <c r="AQ958" s="34"/>
      <c r="AR958" s="34"/>
      <c r="AS958" s="34"/>
      <c r="AT958" s="34"/>
      <c r="AU958" s="34"/>
      <c r="AV958" s="34"/>
    </row>
    <row r="959" spans="1:48" ht="15.75" customHeight="1" x14ac:dyDescent="0.25">
      <c r="A959" s="30"/>
      <c r="B959" s="30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3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4"/>
      <c r="AQ959" s="34"/>
      <c r="AR959" s="34"/>
      <c r="AS959" s="34"/>
      <c r="AT959" s="34"/>
      <c r="AU959" s="34"/>
      <c r="AV959" s="34"/>
    </row>
    <row r="960" spans="1:48" ht="15.75" customHeight="1" x14ac:dyDescent="0.25">
      <c r="A960" s="30"/>
      <c r="B960" s="30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3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4"/>
      <c r="AQ960" s="34"/>
      <c r="AR960" s="34"/>
      <c r="AS960" s="34"/>
      <c r="AT960" s="34"/>
      <c r="AU960" s="34"/>
      <c r="AV960" s="34"/>
    </row>
    <row r="961" spans="1:48" ht="15.75" customHeight="1" x14ac:dyDescent="0.25">
      <c r="A961" s="30"/>
      <c r="B961" s="30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3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4"/>
      <c r="AQ961" s="34"/>
      <c r="AR961" s="34"/>
      <c r="AS961" s="34"/>
      <c r="AT961" s="34"/>
      <c r="AU961" s="34"/>
      <c r="AV961" s="34"/>
    </row>
    <row r="962" spans="1:48" ht="15.75" customHeight="1" x14ac:dyDescent="0.25">
      <c r="A962" s="30"/>
      <c r="B962" s="30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3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4"/>
      <c r="AQ962" s="34"/>
      <c r="AR962" s="34"/>
      <c r="AS962" s="34"/>
      <c r="AT962" s="34"/>
      <c r="AU962" s="34"/>
      <c r="AV962" s="34"/>
    </row>
    <row r="963" spans="1:48" ht="15.75" customHeight="1" x14ac:dyDescent="0.25">
      <c r="A963" s="30"/>
      <c r="B963" s="30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3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4"/>
      <c r="AQ963" s="34"/>
      <c r="AR963" s="34"/>
      <c r="AS963" s="34"/>
      <c r="AT963" s="34"/>
      <c r="AU963" s="34"/>
      <c r="AV963" s="34"/>
    </row>
    <row r="964" spans="1:48" ht="15.75" customHeight="1" x14ac:dyDescent="0.25">
      <c r="A964" s="30"/>
      <c r="B964" s="30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3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4"/>
      <c r="AQ964" s="34"/>
      <c r="AR964" s="34"/>
      <c r="AS964" s="34"/>
      <c r="AT964" s="34"/>
      <c r="AU964" s="34"/>
      <c r="AV964" s="34"/>
    </row>
    <row r="965" spans="1:48" ht="15.75" customHeight="1" x14ac:dyDescent="0.25">
      <c r="A965" s="30"/>
      <c r="B965" s="30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3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4"/>
      <c r="AQ965" s="34"/>
      <c r="AR965" s="34"/>
      <c r="AS965" s="34"/>
      <c r="AT965" s="34"/>
      <c r="AU965" s="34"/>
      <c r="AV965" s="34"/>
    </row>
    <row r="966" spans="1:48" ht="15.75" customHeight="1" x14ac:dyDescent="0.25">
      <c r="A966" s="30"/>
      <c r="B966" s="30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3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4"/>
      <c r="AQ966" s="34"/>
      <c r="AR966" s="34"/>
      <c r="AS966" s="34"/>
      <c r="AT966" s="34"/>
      <c r="AU966" s="34"/>
      <c r="AV966" s="34"/>
    </row>
    <row r="967" spans="1:48" ht="15.75" customHeight="1" x14ac:dyDescent="0.25">
      <c r="A967" s="30"/>
      <c r="B967" s="30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3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4"/>
      <c r="AQ967" s="34"/>
      <c r="AR967" s="34"/>
      <c r="AS967" s="34"/>
      <c r="AT967" s="34"/>
      <c r="AU967" s="34"/>
      <c r="AV967" s="34"/>
    </row>
    <row r="968" spans="1:48" ht="15.75" customHeight="1" x14ac:dyDescent="0.25">
      <c r="A968" s="30"/>
      <c r="B968" s="30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3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4"/>
      <c r="AQ968" s="34"/>
      <c r="AR968" s="34"/>
      <c r="AS968" s="34"/>
      <c r="AT968" s="34"/>
      <c r="AU968" s="34"/>
      <c r="AV968" s="34"/>
    </row>
    <row r="969" spans="1:48" ht="15.75" customHeight="1" x14ac:dyDescent="0.25">
      <c r="A969" s="30"/>
      <c r="B969" s="30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3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4"/>
      <c r="AQ969" s="34"/>
      <c r="AR969" s="34"/>
      <c r="AS969" s="34"/>
      <c r="AT969" s="34"/>
      <c r="AU969" s="34"/>
      <c r="AV969" s="34"/>
    </row>
    <row r="970" spans="1:48" ht="15.75" customHeight="1" x14ac:dyDescent="0.25">
      <c r="A970" s="30"/>
      <c r="B970" s="30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3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4"/>
      <c r="AQ970" s="34"/>
      <c r="AR970" s="34"/>
      <c r="AS970" s="34"/>
      <c r="AT970" s="34"/>
      <c r="AU970" s="34"/>
      <c r="AV970" s="34"/>
    </row>
    <row r="971" spans="1:48" ht="15.75" customHeight="1" x14ac:dyDescent="0.25">
      <c r="A971" s="30"/>
      <c r="B971" s="30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3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4"/>
      <c r="AQ971" s="34"/>
      <c r="AR971" s="34"/>
      <c r="AS971" s="34"/>
      <c r="AT971" s="34"/>
      <c r="AU971" s="34"/>
      <c r="AV971" s="34"/>
    </row>
    <row r="972" spans="1:48" ht="15.75" customHeight="1" x14ac:dyDescent="0.25">
      <c r="A972" s="30"/>
      <c r="B972" s="30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3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4"/>
      <c r="AQ972" s="34"/>
      <c r="AR972" s="34"/>
      <c r="AS972" s="34"/>
      <c r="AT972" s="34"/>
      <c r="AU972" s="34"/>
      <c r="AV972" s="34"/>
    </row>
    <row r="973" spans="1:48" ht="15.75" customHeight="1" x14ac:dyDescent="0.25">
      <c r="A973" s="30"/>
      <c r="B973" s="30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3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4"/>
      <c r="AQ973" s="34"/>
      <c r="AR973" s="34"/>
      <c r="AS973" s="34"/>
      <c r="AT973" s="34"/>
      <c r="AU973" s="34"/>
      <c r="AV973" s="34"/>
    </row>
    <row r="974" spans="1:48" ht="15.75" customHeight="1" x14ac:dyDescent="0.25">
      <c r="A974" s="30"/>
      <c r="B974" s="30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3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4"/>
      <c r="AQ974" s="34"/>
      <c r="AR974" s="34"/>
      <c r="AS974" s="34"/>
      <c r="AT974" s="34"/>
      <c r="AU974" s="34"/>
      <c r="AV974" s="34"/>
    </row>
    <row r="975" spans="1:48" ht="15.75" customHeight="1" x14ac:dyDescent="0.25">
      <c r="A975" s="30"/>
      <c r="B975" s="30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3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4"/>
      <c r="AQ975" s="34"/>
      <c r="AR975" s="34"/>
      <c r="AS975" s="34"/>
      <c r="AT975" s="34"/>
      <c r="AU975" s="34"/>
      <c r="AV975" s="34"/>
    </row>
    <row r="976" spans="1:48" ht="15.75" customHeight="1" x14ac:dyDescent="0.25">
      <c r="A976" s="30"/>
      <c r="B976" s="30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3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4"/>
      <c r="AQ976" s="34"/>
      <c r="AR976" s="34"/>
      <c r="AS976" s="34"/>
      <c r="AT976" s="34"/>
      <c r="AU976" s="34"/>
      <c r="AV976" s="34"/>
    </row>
    <row r="977" spans="1:48" ht="15.75" customHeight="1" x14ac:dyDescent="0.25">
      <c r="A977" s="30"/>
      <c r="B977" s="30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3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4"/>
      <c r="AQ977" s="34"/>
      <c r="AR977" s="34"/>
      <c r="AS977" s="34"/>
      <c r="AT977" s="34"/>
      <c r="AU977" s="34"/>
      <c r="AV977" s="34"/>
    </row>
    <row r="978" spans="1:48" ht="15.75" customHeight="1" x14ac:dyDescent="0.25">
      <c r="A978" s="30"/>
      <c r="B978" s="30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3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4"/>
      <c r="AQ978" s="34"/>
      <c r="AR978" s="34"/>
      <c r="AS978" s="34"/>
      <c r="AT978" s="34"/>
      <c r="AU978" s="34"/>
      <c r="AV978" s="34"/>
    </row>
    <row r="979" spans="1:48" ht="15.75" customHeight="1" x14ac:dyDescent="0.25">
      <c r="A979" s="30"/>
      <c r="B979" s="30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3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4"/>
      <c r="AQ979" s="34"/>
      <c r="AR979" s="34"/>
      <c r="AS979" s="34"/>
      <c r="AT979" s="34"/>
      <c r="AU979" s="34"/>
      <c r="AV979" s="34"/>
    </row>
    <row r="980" spans="1:48" ht="15.75" customHeight="1" x14ac:dyDescent="0.25">
      <c r="A980" s="30"/>
      <c r="B980" s="30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3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4"/>
      <c r="AQ980" s="34"/>
      <c r="AR980" s="34"/>
      <c r="AS980" s="34"/>
      <c r="AT980" s="34"/>
      <c r="AU980" s="34"/>
      <c r="AV980" s="34"/>
    </row>
    <row r="981" spans="1:48" ht="15.75" customHeight="1" x14ac:dyDescent="0.25">
      <c r="A981" s="30"/>
      <c r="B981" s="30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3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4"/>
      <c r="AQ981" s="34"/>
      <c r="AR981" s="34"/>
      <c r="AS981" s="34"/>
      <c r="AT981" s="34"/>
      <c r="AU981" s="34"/>
      <c r="AV981" s="34"/>
    </row>
    <row r="982" spans="1:48" ht="15.75" customHeight="1" x14ac:dyDescent="0.25">
      <c r="A982" s="30"/>
      <c r="B982" s="30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3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4"/>
      <c r="AQ982" s="34"/>
      <c r="AR982" s="34"/>
      <c r="AS982" s="34"/>
      <c r="AT982" s="34"/>
      <c r="AU982" s="34"/>
      <c r="AV982" s="34"/>
    </row>
    <row r="983" spans="1:48" ht="15.75" customHeight="1" x14ac:dyDescent="0.25">
      <c r="A983" s="30"/>
      <c r="B983" s="30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3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4"/>
      <c r="AQ983" s="34"/>
      <c r="AR983" s="34"/>
      <c r="AS983" s="34"/>
      <c r="AT983" s="34"/>
      <c r="AU983" s="34"/>
      <c r="AV983" s="34"/>
    </row>
    <row r="984" spans="1:48" ht="15.75" customHeight="1" x14ac:dyDescent="0.25">
      <c r="A984" s="30"/>
      <c r="B984" s="30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3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4"/>
      <c r="AQ984" s="34"/>
      <c r="AR984" s="34"/>
      <c r="AS984" s="34"/>
      <c r="AT984" s="34"/>
      <c r="AU984" s="34"/>
      <c r="AV984" s="34"/>
    </row>
    <row r="985" spans="1:48" ht="15.75" customHeight="1" x14ac:dyDescent="0.25">
      <c r="A985" s="30"/>
      <c r="B985" s="30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3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4"/>
      <c r="AQ985" s="34"/>
      <c r="AR985" s="34"/>
      <c r="AS985" s="34"/>
      <c r="AT985" s="34"/>
      <c r="AU985" s="34"/>
      <c r="AV985" s="34"/>
    </row>
    <row r="986" spans="1:48" ht="15.75" customHeight="1" x14ac:dyDescent="0.25">
      <c r="A986" s="30"/>
      <c r="B986" s="30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3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4"/>
      <c r="AQ986" s="34"/>
      <c r="AR986" s="34"/>
      <c r="AS986" s="34"/>
      <c r="AT986" s="34"/>
      <c r="AU986" s="34"/>
      <c r="AV986" s="34"/>
    </row>
    <row r="987" spans="1:48" ht="15.75" customHeight="1" x14ac:dyDescent="0.25">
      <c r="A987" s="30"/>
      <c r="B987" s="30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3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4"/>
      <c r="AQ987" s="34"/>
      <c r="AR987" s="34"/>
      <c r="AS987" s="34"/>
      <c r="AT987" s="34"/>
      <c r="AU987" s="34"/>
      <c r="AV987" s="34"/>
    </row>
    <row r="988" spans="1:48" ht="15.75" customHeight="1" x14ac:dyDescent="0.25">
      <c r="A988" s="30"/>
      <c r="B988" s="30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3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4"/>
      <c r="AQ988" s="34"/>
      <c r="AR988" s="34"/>
      <c r="AS988" s="34"/>
      <c r="AT988" s="34"/>
      <c r="AU988" s="34"/>
      <c r="AV988" s="34"/>
    </row>
    <row r="989" spans="1:48" ht="15.75" customHeight="1" x14ac:dyDescent="0.25">
      <c r="A989" s="30"/>
      <c r="B989" s="30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3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4"/>
      <c r="AQ989" s="34"/>
      <c r="AR989" s="34"/>
      <c r="AS989" s="34"/>
      <c r="AT989" s="34"/>
      <c r="AU989" s="34"/>
      <c r="AV989" s="34"/>
    </row>
    <row r="990" spans="1:48" ht="15.75" customHeight="1" x14ac:dyDescent="0.25">
      <c r="A990" s="30"/>
      <c r="B990" s="30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3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4"/>
      <c r="AQ990" s="34"/>
      <c r="AR990" s="34"/>
      <c r="AS990" s="34"/>
      <c r="AT990" s="34"/>
      <c r="AU990" s="34"/>
      <c r="AV990" s="34"/>
    </row>
    <row r="991" spans="1:48" ht="15.75" customHeight="1" x14ac:dyDescent="0.25">
      <c r="A991" s="30"/>
      <c r="B991" s="30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3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4"/>
      <c r="AQ991" s="34"/>
      <c r="AR991" s="34"/>
      <c r="AS991" s="34"/>
      <c r="AT991" s="34"/>
      <c r="AU991" s="34"/>
      <c r="AV991" s="34"/>
    </row>
    <row r="992" spans="1:48" ht="15.75" customHeight="1" x14ac:dyDescent="0.25">
      <c r="A992" s="30"/>
      <c r="B992" s="30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3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4"/>
      <c r="AQ992" s="34"/>
      <c r="AR992" s="34"/>
      <c r="AS992" s="34"/>
      <c r="AT992" s="34"/>
      <c r="AU992" s="34"/>
      <c r="AV992" s="34"/>
    </row>
    <row r="993" spans="1:48" ht="15.75" customHeight="1" x14ac:dyDescent="0.25">
      <c r="A993" s="30"/>
      <c r="B993" s="30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3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4"/>
      <c r="AQ993" s="34"/>
      <c r="AR993" s="34"/>
      <c r="AS993" s="34"/>
      <c r="AT993" s="34"/>
      <c r="AU993" s="34"/>
      <c r="AV993" s="34"/>
    </row>
    <row r="994" spans="1:48" ht="15.75" customHeight="1" x14ac:dyDescent="0.25">
      <c r="A994" s="30"/>
      <c r="B994" s="30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3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4"/>
      <c r="AQ994" s="34"/>
      <c r="AR994" s="34"/>
      <c r="AS994" s="34"/>
      <c r="AT994" s="34"/>
      <c r="AU994" s="34"/>
      <c r="AV994" s="34"/>
    </row>
    <row r="995" spans="1:48" ht="15.75" customHeight="1" x14ac:dyDescent="0.25">
      <c r="A995" s="30"/>
      <c r="B995" s="30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3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4"/>
      <c r="AQ995" s="34"/>
      <c r="AR995" s="34"/>
      <c r="AS995" s="34"/>
      <c r="AT995" s="34"/>
      <c r="AU995" s="34"/>
      <c r="AV995" s="34"/>
    </row>
    <row r="996" spans="1:48" ht="15.75" customHeight="1" x14ac:dyDescent="0.25">
      <c r="A996" s="30"/>
      <c r="B996" s="30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3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4"/>
      <c r="AQ996" s="34"/>
      <c r="AR996" s="34"/>
      <c r="AS996" s="34"/>
      <c r="AT996" s="34"/>
      <c r="AU996" s="34"/>
      <c r="AV996" s="34"/>
    </row>
    <row r="997" spans="1:48" ht="15.75" customHeight="1" x14ac:dyDescent="0.25">
      <c r="A997" s="30"/>
      <c r="B997" s="30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3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4"/>
      <c r="AQ997" s="34"/>
      <c r="AR997" s="34"/>
      <c r="AS997" s="34"/>
      <c r="AT997" s="34"/>
      <c r="AU997" s="34"/>
      <c r="AV997" s="34"/>
    </row>
    <row r="998" spans="1:48" ht="15.75" customHeight="1" x14ac:dyDescent="0.25">
      <c r="A998" s="30"/>
      <c r="B998" s="30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3"/>
      <c r="AB998" s="30"/>
      <c r="AC998" s="30"/>
      <c r="AD998" s="30"/>
      <c r="AE998" s="30"/>
      <c r="AF998" s="30"/>
      <c r="AG998" s="30"/>
      <c r="AH998" s="30"/>
      <c r="AI998" s="30"/>
      <c r="AJ998" s="30"/>
      <c r="AK998" s="30"/>
      <c r="AL998" s="30"/>
      <c r="AM998" s="30"/>
      <c r="AN998" s="30"/>
      <c r="AO998" s="30"/>
      <c r="AP998" s="34"/>
      <c r="AQ998" s="34"/>
      <c r="AR998" s="34"/>
      <c r="AS998" s="34"/>
      <c r="AT998" s="34"/>
      <c r="AU998" s="34"/>
      <c r="AV998" s="34"/>
    </row>
    <row r="999" spans="1:48" ht="15.75" customHeight="1" x14ac:dyDescent="0.25">
      <c r="A999" s="30"/>
      <c r="B999" s="30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3"/>
      <c r="AB999" s="30"/>
      <c r="AC999" s="30"/>
      <c r="AD999" s="30"/>
      <c r="AE999" s="30"/>
      <c r="AF999" s="30"/>
      <c r="AG999" s="30"/>
      <c r="AH999" s="30"/>
      <c r="AI999" s="30"/>
      <c r="AJ999" s="30"/>
      <c r="AK999" s="30"/>
      <c r="AL999" s="30"/>
      <c r="AM999" s="30"/>
      <c r="AN999" s="30"/>
      <c r="AO999" s="30"/>
      <c r="AP999" s="34"/>
      <c r="AQ999" s="34"/>
      <c r="AR999" s="34"/>
      <c r="AS999" s="34"/>
      <c r="AT999" s="34"/>
      <c r="AU999" s="34"/>
      <c r="AV999" s="34"/>
    </row>
    <row r="1000" spans="1:48" ht="15.75" customHeight="1" x14ac:dyDescent="0.25">
      <c r="A1000" s="30"/>
      <c r="B1000" s="30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3"/>
      <c r="AB1000" s="30"/>
      <c r="AC1000" s="30"/>
      <c r="AD1000" s="30"/>
      <c r="AE1000" s="30"/>
      <c r="AF1000" s="30"/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4"/>
      <c r="AQ1000" s="34"/>
      <c r="AR1000" s="34"/>
      <c r="AS1000" s="34"/>
      <c r="AT1000" s="34"/>
      <c r="AU1000" s="34"/>
      <c r="AV1000" s="34"/>
    </row>
  </sheetData>
  <mergeCells count="15">
    <mergeCell ref="B5:B6"/>
    <mergeCell ref="C5:E6"/>
    <mergeCell ref="G5:H5"/>
    <mergeCell ref="N5:P5"/>
    <mergeCell ref="X5:Z6"/>
    <mergeCell ref="AA5:AA6"/>
    <mergeCell ref="AB5:AB6"/>
    <mergeCell ref="G4:H4"/>
    <mergeCell ref="N4:P4"/>
    <mergeCell ref="U4:W4"/>
    <mergeCell ref="K4:M4"/>
    <mergeCell ref="K5:M5"/>
    <mergeCell ref="R4:T4"/>
    <mergeCell ref="R5:T5"/>
    <mergeCell ref="U5:W5"/>
  </mergeCells>
  <pageMargins left="0" right="0" top="1.1417322834645669" bottom="1.1417322834645669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26" ht="14.25" customHeight="1" x14ac:dyDescent="0.25">
      <c r="A1" s="1" t="s">
        <v>114</v>
      </c>
      <c r="B1" s="2"/>
      <c r="C1" s="2"/>
      <c r="D1" s="2"/>
      <c r="E1" s="2"/>
      <c r="F1" s="2"/>
      <c r="G1" s="2"/>
      <c r="H1" s="2"/>
      <c r="I1" s="25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105"/>
      <c r="J2" s="4"/>
      <c r="K2" s="4"/>
      <c r="L2" s="4"/>
      <c r="M2" s="4"/>
    </row>
    <row r="3" spans="1:26" ht="14.25" customHeight="1" x14ac:dyDescent="0.25">
      <c r="A3" s="5" t="s">
        <v>0</v>
      </c>
      <c r="B3" s="5">
        <v>1</v>
      </c>
      <c r="C3" s="125"/>
      <c r="D3" s="126"/>
      <c r="E3" s="7"/>
      <c r="F3" s="127"/>
      <c r="G3" s="126"/>
      <c r="H3" s="7"/>
      <c r="I3" s="7"/>
      <c r="J3" s="106"/>
      <c r="K3" s="7"/>
      <c r="L3" s="7"/>
      <c r="M3" s="7"/>
      <c r="N3" s="7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/>
      <c r="D4" s="126"/>
      <c r="E4" s="7"/>
      <c r="F4" s="127"/>
      <c r="G4" s="126"/>
      <c r="H4" s="7"/>
      <c r="I4" s="7"/>
      <c r="J4" s="7"/>
      <c r="K4" s="7"/>
      <c r="L4" s="7"/>
      <c r="M4" s="7"/>
      <c r="N4" s="7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/>
      <c r="D5" s="126"/>
      <c r="E5" s="7"/>
      <c r="F5" s="127"/>
      <c r="G5" s="126"/>
      <c r="H5" s="126"/>
      <c r="I5" s="126"/>
      <c r="J5" s="126"/>
      <c r="K5" s="8"/>
      <c r="L5" s="8"/>
      <c r="M5" s="8"/>
      <c r="N5" s="8"/>
      <c r="O5" s="5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107"/>
      <c r="K6" s="8"/>
      <c r="L6" s="7"/>
      <c r="M6" s="8"/>
      <c r="N6" s="8"/>
      <c r="O6" s="5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34"/>
      <c r="J7" s="134"/>
      <c r="K7" s="128" t="s">
        <v>8</v>
      </c>
      <c r="L7" s="128" t="s">
        <v>9</v>
      </c>
      <c r="M7" s="128" t="s">
        <v>10</v>
      </c>
      <c r="N7" s="128" t="s">
        <v>11</v>
      </c>
      <c r="O7" s="132" t="s">
        <v>12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1">
        <v>6</v>
      </c>
      <c r="J8" s="11" t="s">
        <v>115</v>
      </c>
      <c r="K8" s="129"/>
      <c r="L8" s="129"/>
      <c r="M8" s="129"/>
      <c r="N8" s="129"/>
      <c r="O8" s="12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2" t="s">
        <v>42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4">
        <v>1</v>
      </c>
      <c r="C10" s="14"/>
      <c r="D10" s="14"/>
      <c r="E10" s="14"/>
      <c r="F10" s="14"/>
      <c r="G10" s="14"/>
      <c r="H10" s="15"/>
      <c r="I10" s="15"/>
      <c r="J10" s="14"/>
      <c r="K10" s="15">
        <f t="shared" ref="K10:K11" si="0">ROUND(L10/6,1)</f>
        <v>0</v>
      </c>
      <c r="L10" s="15">
        <f t="shared" ref="L10:L11" si="1">D10+E10+F10+G10+I10+H10</f>
        <v>0</v>
      </c>
      <c r="M10" s="16"/>
      <c r="N10" s="15">
        <f t="shared" ref="N10:N11" si="2">L10-M10</f>
        <v>0</v>
      </c>
      <c r="O10" s="20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4">
        <v>2</v>
      </c>
      <c r="C11" s="14"/>
      <c r="D11" s="14"/>
      <c r="E11" s="14"/>
      <c r="F11" s="14"/>
      <c r="G11" s="14"/>
      <c r="H11" s="15"/>
      <c r="I11" s="15"/>
      <c r="J11" s="14"/>
      <c r="K11" s="15">
        <f t="shared" si="0"/>
        <v>0</v>
      </c>
      <c r="L11" s="15">
        <f t="shared" si="1"/>
        <v>0</v>
      </c>
      <c r="M11" s="16"/>
      <c r="N11" s="15">
        <f t="shared" si="2"/>
        <v>0</v>
      </c>
      <c r="O11" s="20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2" t="s">
        <v>37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4">
        <v>1</v>
      </c>
      <c r="C13" s="14"/>
      <c r="D13" s="14"/>
      <c r="E13" s="14"/>
      <c r="F13" s="14"/>
      <c r="G13" s="14"/>
      <c r="H13" s="15"/>
      <c r="I13" s="15"/>
      <c r="J13" s="14"/>
      <c r="K13" s="15">
        <f t="shared" ref="K13:K14" si="3">ROUND(L13/6,1)</f>
        <v>0</v>
      </c>
      <c r="L13" s="15">
        <f t="shared" ref="L13:L14" si="4">D13+E13+F13+G13+I13+H13</f>
        <v>0</v>
      </c>
      <c r="M13" s="16"/>
      <c r="N13" s="15">
        <f t="shared" ref="N13:N14" si="5">L13-M13</f>
        <v>0</v>
      </c>
      <c r="O13" s="20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4">
        <v>2</v>
      </c>
      <c r="C14" s="14"/>
      <c r="D14" s="14"/>
      <c r="E14" s="14"/>
      <c r="F14" s="14"/>
      <c r="G14" s="14"/>
      <c r="H14" s="15"/>
      <c r="I14" s="15"/>
      <c r="J14" s="14"/>
      <c r="K14" s="15">
        <f t="shared" si="3"/>
        <v>0</v>
      </c>
      <c r="L14" s="15">
        <f t="shared" si="4"/>
        <v>0</v>
      </c>
      <c r="M14" s="16"/>
      <c r="N14" s="15">
        <f t="shared" si="5"/>
        <v>0</v>
      </c>
      <c r="O14" s="20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2" t="s">
        <v>56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4"/>
      <c r="B16" s="14">
        <v>1</v>
      </c>
      <c r="C16" s="14"/>
      <c r="D16" s="14"/>
      <c r="E16" s="14"/>
      <c r="F16" s="14"/>
      <c r="G16" s="14"/>
      <c r="H16" s="15"/>
      <c r="I16" s="15"/>
      <c r="J16" s="14"/>
      <c r="K16" s="15">
        <f t="shared" ref="K16:K20" si="6">ROUND(L16/6,1)</f>
        <v>0</v>
      </c>
      <c r="L16" s="15">
        <f t="shared" ref="L16:L20" si="7">D16+E16+F16+G16+I16+H16</f>
        <v>0</v>
      </c>
      <c r="M16" s="16"/>
      <c r="N16" s="15">
        <f t="shared" ref="N16:N20" si="8">L16-M16</f>
        <v>0</v>
      </c>
      <c r="O16" s="20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4"/>
      <c r="B17" s="14">
        <v>2</v>
      </c>
      <c r="C17" s="14"/>
      <c r="D17" s="14"/>
      <c r="E17" s="14"/>
      <c r="F17" s="14"/>
      <c r="G17" s="14"/>
      <c r="H17" s="15"/>
      <c r="I17" s="15"/>
      <c r="J17" s="14"/>
      <c r="K17" s="15">
        <f t="shared" si="6"/>
        <v>0</v>
      </c>
      <c r="L17" s="15">
        <f t="shared" si="7"/>
        <v>0</v>
      </c>
      <c r="M17" s="16"/>
      <c r="N17" s="15">
        <f t="shared" si="8"/>
        <v>0</v>
      </c>
      <c r="O17" s="20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4"/>
      <c r="B18" s="14">
        <v>3</v>
      </c>
      <c r="C18" s="14"/>
      <c r="D18" s="14"/>
      <c r="E18" s="14"/>
      <c r="F18" s="14"/>
      <c r="G18" s="14"/>
      <c r="H18" s="15"/>
      <c r="I18" s="15"/>
      <c r="J18" s="14"/>
      <c r="K18" s="15">
        <f t="shared" si="6"/>
        <v>0</v>
      </c>
      <c r="L18" s="15">
        <f t="shared" si="7"/>
        <v>0</v>
      </c>
      <c r="M18" s="16"/>
      <c r="N18" s="15">
        <f t="shared" si="8"/>
        <v>0</v>
      </c>
      <c r="O18" s="20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14"/>
      <c r="B19" s="14">
        <v>4</v>
      </c>
      <c r="C19" s="14"/>
      <c r="D19" s="14"/>
      <c r="E19" s="14"/>
      <c r="F19" s="14"/>
      <c r="G19" s="14"/>
      <c r="H19" s="15"/>
      <c r="I19" s="15"/>
      <c r="J19" s="14"/>
      <c r="K19" s="15">
        <f t="shared" si="6"/>
        <v>0</v>
      </c>
      <c r="L19" s="15">
        <f t="shared" si="7"/>
        <v>0</v>
      </c>
      <c r="M19" s="16"/>
      <c r="N19" s="15">
        <f t="shared" si="8"/>
        <v>0</v>
      </c>
      <c r="O19" s="20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>
      <c r="A20" s="14"/>
      <c r="B20" s="14">
        <v>5</v>
      </c>
      <c r="C20" s="14"/>
      <c r="D20" s="14"/>
      <c r="E20" s="14"/>
      <c r="F20" s="14"/>
      <c r="G20" s="14"/>
      <c r="H20" s="15"/>
      <c r="I20" s="15"/>
      <c r="J20" s="14"/>
      <c r="K20" s="15">
        <f t="shared" si="6"/>
        <v>0</v>
      </c>
      <c r="L20" s="15">
        <f t="shared" si="7"/>
        <v>0</v>
      </c>
      <c r="M20" s="16"/>
      <c r="N20" s="15">
        <f t="shared" si="8"/>
        <v>0</v>
      </c>
      <c r="O20" s="20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25">
      <c r="A22" s="1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25">
      <c r="A23" s="19"/>
      <c r="B23" s="6"/>
      <c r="C23" s="6" t="s">
        <v>116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5">
    <mergeCell ref="A7:A8"/>
    <mergeCell ref="M7:M8"/>
    <mergeCell ref="N7:N8"/>
    <mergeCell ref="O7:O8"/>
    <mergeCell ref="C3:D3"/>
    <mergeCell ref="F3:G3"/>
    <mergeCell ref="C4:D4"/>
    <mergeCell ref="F4:G4"/>
    <mergeCell ref="C5:D5"/>
    <mergeCell ref="F5:J5"/>
    <mergeCell ref="B7:B8"/>
    <mergeCell ref="C7:C8"/>
    <mergeCell ref="D7:J7"/>
    <mergeCell ref="K7:K8"/>
    <mergeCell ref="L7:L8"/>
  </mergeCells>
  <conditionalFormatting sqref="D10:I10">
    <cfRule type="cellIs" dxfId="17" priority="1" operator="greaterThanOrEqual">
      <formula>$K$10+3</formula>
    </cfRule>
  </conditionalFormatting>
  <conditionalFormatting sqref="D10:I10">
    <cfRule type="cellIs" dxfId="16" priority="2" operator="lessThanOrEqual">
      <formula>$K$10-3</formula>
    </cfRule>
  </conditionalFormatting>
  <conditionalFormatting sqref="D11:I11">
    <cfRule type="cellIs" dxfId="15" priority="3" operator="greaterThanOrEqual">
      <formula>$K$11+3</formula>
    </cfRule>
  </conditionalFormatting>
  <conditionalFormatting sqref="D11:I11">
    <cfRule type="cellIs" dxfId="14" priority="4" operator="lessThanOrEqual">
      <formula>$K$11-3</formula>
    </cfRule>
  </conditionalFormatting>
  <conditionalFormatting sqref="D13:I13">
    <cfRule type="cellIs" dxfId="13" priority="5" operator="greaterThanOrEqual">
      <formula>$K$13+3</formula>
    </cfRule>
  </conditionalFormatting>
  <conditionalFormatting sqref="D13:I13">
    <cfRule type="cellIs" dxfId="12" priority="6" operator="lessThanOrEqual">
      <formula>$K$13-3</formula>
    </cfRule>
  </conditionalFormatting>
  <conditionalFormatting sqref="D14:I14">
    <cfRule type="cellIs" dxfId="11" priority="7" operator="greaterThanOrEqual">
      <formula>$K$14+3</formula>
    </cfRule>
  </conditionalFormatting>
  <conditionalFormatting sqref="D14:I14">
    <cfRule type="cellIs" dxfId="10" priority="8" operator="lessThanOrEqual">
      <formula>$K$14-3</formula>
    </cfRule>
  </conditionalFormatting>
  <conditionalFormatting sqref="D16:I16">
    <cfRule type="cellIs" dxfId="9" priority="9" operator="greaterThanOrEqual">
      <formula>$K$16+3</formula>
    </cfRule>
  </conditionalFormatting>
  <conditionalFormatting sqref="D16:I16">
    <cfRule type="cellIs" dxfId="8" priority="10" operator="lessThanOrEqual">
      <formula>$K$16-3</formula>
    </cfRule>
  </conditionalFormatting>
  <conditionalFormatting sqref="D17:I17">
    <cfRule type="cellIs" dxfId="7" priority="11" operator="greaterThanOrEqual">
      <formula>$K$17+3</formula>
    </cfRule>
  </conditionalFormatting>
  <conditionalFormatting sqref="D17:I17">
    <cfRule type="cellIs" dxfId="6" priority="12" operator="lessThanOrEqual">
      <formula>$K$17-3</formula>
    </cfRule>
  </conditionalFormatting>
  <conditionalFormatting sqref="D18:I18">
    <cfRule type="cellIs" dxfId="5" priority="13" operator="greaterThanOrEqual">
      <formula>$K$18+3</formula>
    </cfRule>
  </conditionalFormatting>
  <conditionalFormatting sqref="D18:I18">
    <cfRule type="cellIs" dxfId="4" priority="14" operator="lessThanOrEqual">
      <formula>$K$18-3</formula>
    </cfRule>
  </conditionalFormatting>
  <conditionalFormatting sqref="D19:I19">
    <cfRule type="cellIs" dxfId="3" priority="15" operator="greaterThanOrEqual">
      <formula>$K$19+3</formula>
    </cfRule>
  </conditionalFormatting>
  <conditionalFormatting sqref="D19:I19">
    <cfRule type="cellIs" dxfId="2" priority="16" operator="lessThanOrEqual">
      <formula>$K$19-3</formula>
    </cfRule>
  </conditionalFormatting>
  <conditionalFormatting sqref="D20:I20">
    <cfRule type="cellIs" dxfId="1" priority="17" operator="greaterThanOrEqual">
      <formula>$K$20+3</formula>
    </cfRule>
  </conditionalFormatting>
  <conditionalFormatting sqref="D20:I20">
    <cfRule type="cellIs" dxfId="0" priority="18" operator="lessThanOrEqual">
      <formula>$K$20-3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1" sqref="C11"/>
    </sheetView>
  </sheetViews>
  <sheetFormatPr defaultColWidth="14.42578125" defaultRowHeight="15" customHeight="1" x14ac:dyDescent="0.25"/>
  <cols>
    <col min="1" max="1" width="5.28515625" customWidth="1"/>
    <col min="2" max="2" width="8.7109375" customWidth="1"/>
    <col min="3" max="3" width="23.28515625" customWidth="1"/>
    <col min="4" max="26" width="8.7109375" customWidth="1"/>
  </cols>
  <sheetData>
    <row r="1" spans="1:26" ht="14.2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20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120</v>
      </c>
      <c r="D4" s="126"/>
      <c r="E4" s="7">
        <v>5</v>
      </c>
      <c r="F4" s="127" t="s">
        <v>4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18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0" t="s">
        <v>13</v>
      </c>
      <c r="B9" s="13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121</v>
      </c>
      <c r="D10" s="110">
        <v>28</v>
      </c>
      <c r="E10" s="14">
        <v>28</v>
      </c>
      <c r="F10" s="14">
        <v>27</v>
      </c>
      <c r="G10" s="14">
        <v>29</v>
      </c>
      <c r="H10" s="15">
        <v>30</v>
      </c>
      <c r="I10" s="15">
        <f t="shared" ref="I10:I11" si="0">ROUND(J10/5,1)</f>
        <v>28.4</v>
      </c>
      <c r="J10" s="15">
        <f t="shared" ref="J10:J11" si="1">D10+E10+F10+G10+H10</f>
        <v>142</v>
      </c>
      <c r="K10" s="16"/>
      <c r="L10" s="15">
        <f t="shared" ref="L10:L11" si="2">J10-K10</f>
        <v>142</v>
      </c>
      <c r="M10" s="17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122</v>
      </c>
      <c r="D11" s="110">
        <v>29</v>
      </c>
      <c r="E11" s="14">
        <v>29</v>
      </c>
      <c r="F11" s="14">
        <v>28</v>
      </c>
      <c r="G11" s="14">
        <v>30</v>
      </c>
      <c r="H11" s="15">
        <v>29</v>
      </c>
      <c r="I11" s="15">
        <f t="shared" si="0"/>
        <v>29</v>
      </c>
      <c r="J11" s="15">
        <f t="shared" si="1"/>
        <v>145</v>
      </c>
      <c r="K11" s="16"/>
      <c r="L11" s="15">
        <f t="shared" si="2"/>
        <v>145</v>
      </c>
      <c r="M11" s="17">
        <v>2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8"/>
      <c r="B13" s="6"/>
      <c r="C13" s="6" t="s">
        <v>14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9"/>
      <c r="B14" s="6"/>
      <c r="C14" s="6" t="s">
        <v>15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6"/>
      <c r="B15" s="6"/>
      <c r="C15" s="6" t="s">
        <v>16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C3:D3"/>
    <mergeCell ref="F3:G3"/>
    <mergeCell ref="C4:D4"/>
    <mergeCell ref="F4:G4"/>
    <mergeCell ref="C5:D5"/>
    <mergeCell ref="F5:H5"/>
    <mergeCell ref="A9:B9"/>
    <mergeCell ref="A7:A8"/>
    <mergeCell ref="K7:K8"/>
    <mergeCell ref="L7:L8"/>
    <mergeCell ref="M7:M8"/>
    <mergeCell ref="B7:B8"/>
    <mergeCell ref="C7:C8"/>
    <mergeCell ref="D7:H7"/>
    <mergeCell ref="I7:I8"/>
    <mergeCell ref="J7:J8"/>
  </mergeCells>
  <conditionalFormatting sqref="D10:H11">
    <cfRule type="cellIs" dxfId="223" priority="1" operator="greaterThanOrEqual">
      <formula>$I$11+3</formula>
    </cfRule>
  </conditionalFormatting>
  <conditionalFormatting sqref="D10:H11">
    <cfRule type="cellIs" dxfId="222" priority="2" operator="lessThanOrEqual">
      <formula>$I$11-3</formula>
    </cfRule>
  </conditionalFormatting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>
      <selection activeCell="C13" sqref="C13"/>
    </sheetView>
  </sheetViews>
  <sheetFormatPr defaultColWidth="14.42578125" defaultRowHeight="15" customHeight="1" x14ac:dyDescent="0.25"/>
  <cols>
    <col min="1" max="1" width="4.5703125" customWidth="1"/>
    <col min="2" max="2" width="8.7109375" customWidth="1"/>
    <col min="3" max="3" width="24.42578125" customWidth="1"/>
    <col min="4" max="26" width="8.7109375" customWidth="1"/>
  </cols>
  <sheetData>
    <row r="1" spans="1:26" ht="14.25" customHeight="1" x14ac:dyDescent="0.2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18</v>
      </c>
      <c r="G3" s="126"/>
      <c r="H3" s="7"/>
      <c r="I3" s="7"/>
      <c r="J3" s="7"/>
      <c r="K3" s="7"/>
      <c r="L3" s="7"/>
      <c r="M3" s="7"/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4</v>
      </c>
      <c r="D4" s="126"/>
      <c r="E4" s="7">
        <v>5</v>
      </c>
      <c r="F4" s="127" t="s">
        <v>5</v>
      </c>
      <c r="G4" s="126"/>
      <c r="H4" s="7"/>
      <c r="I4" s="7"/>
      <c r="J4" s="7"/>
      <c r="K4" s="7"/>
      <c r="L4" s="7"/>
      <c r="M4" s="7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3</v>
      </c>
      <c r="D5" s="126"/>
      <c r="E5" s="7"/>
      <c r="F5" s="127"/>
      <c r="G5" s="126"/>
      <c r="H5" s="126"/>
      <c r="I5" s="126"/>
      <c r="J5" s="8"/>
      <c r="K5" s="8"/>
      <c r="L5" s="8"/>
      <c r="M5" s="8"/>
      <c r="N5" s="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7"/>
      <c r="L6" s="8"/>
      <c r="M6" s="8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34"/>
      <c r="J7" s="128" t="s">
        <v>8</v>
      </c>
      <c r="K7" s="128" t="s">
        <v>9</v>
      </c>
      <c r="L7" s="128" t="s">
        <v>10</v>
      </c>
      <c r="M7" s="128" t="s">
        <v>11</v>
      </c>
      <c r="N7" s="132" t="s">
        <v>12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1">
        <v>6</v>
      </c>
      <c r="J8" s="129"/>
      <c r="K8" s="129"/>
      <c r="L8" s="129"/>
      <c r="M8" s="129"/>
      <c r="N8" s="12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123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124</v>
      </c>
      <c r="D10" s="110">
        <v>30</v>
      </c>
      <c r="E10" s="14">
        <v>30</v>
      </c>
      <c r="F10" s="14">
        <v>30</v>
      </c>
      <c r="G10" s="14">
        <v>30</v>
      </c>
      <c r="H10" s="15">
        <v>30</v>
      </c>
      <c r="I10" s="15">
        <v>30</v>
      </c>
      <c r="J10" s="15">
        <f>ROUND(K10/6,1)</f>
        <v>30</v>
      </c>
      <c r="K10" s="15">
        <f>D10+E10+F10+G10+I10+H10</f>
        <v>180</v>
      </c>
      <c r="L10" s="16"/>
      <c r="M10" s="15">
        <f>K10-L10</f>
        <v>180</v>
      </c>
      <c r="N10" s="20">
        <v>1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35" t="s">
        <v>22</v>
      </c>
      <c r="B11" s="137"/>
      <c r="C11" s="1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1</v>
      </c>
      <c r="C12" s="111" t="s">
        <v>125</v>
      </c>
      <c r="D12" s="110">
        <v>29</v>
      </c>
      <c r="E12" s="14">
        <v>28</v>
      </c>
      <c r="F12" s="14">
        <v>29</v>
      </c>
      <c r="G12" s="14">
        <v>28</v>
      </c>
      <c r="H12" s="15">
        <v>29</v>
      </c>
      <c r="I12" s="15">
        <v>28</v>
      </c>
      <c r="J12" s="15">
        <f t="shared" ref="J12:J14" si="0">ROUND(K12/6,1)</f>
        <v>28.5</v>
      </c>
      <c r="K12" s="15">
        <f t="shared" ref="K12:K14" si="1">D12+E12+F12+G12+I12+H12</f>
        <v>171</v>
      </c>
      <c r="L12" s="16"/>
      <c r="M12" s="15">
        <f t="shared" ref="M12:M14" si="2">K12-L12</f>
        <v>171</v>
      </c>
      <c r="N12" s="20">
        <v>2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2</v>
      </c>
      <c r="C13" s="111" t="s">
        <v>126</v>
      </c>
      <c r="D13" s="110">
        <v>30</v>
      </c>
      <c r="E13" s="14">
        <v>30</v>
      </c>
      <c r="F13" s="14">
        <v>30</v>
      </c>
      <c r="G13" s="14">
        <v>27</v>
      </c>
      <c r="H13" s="15">
        <v>30</v>
      </c>
      <c r="I13" s="15">
        <v>30</v>
      </c>
      <c r="J13" s="15">
        <f t="shared" si="0"/>
        <v>29.5</v>
      </c>
      <c r="K13" s="15">
        <f t="shared" si="1"/>
        <v>177</v>
      </c>
      <c r="L13" s="16"/>
      <c r="M13" s="15">
        <f t="shared" si="2"/>
        <v>177</v>
      </c>
      <c r="N13" s="20">
        <v>1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3</v>
      </c>
      <c r="C14" s="111" t="s">
        <v>127</v>
      </c>
      <c r="D14" s="110">
        <v>28</v>
      </c>
      <c r="E14" s="14">
        <v>29</v>
      </c>
      <c r="F14" s="14">
        <v>27</v>
      </c>
      <c r="G14" s="14">
        <v>29</v>
      </c>
      <c r="H14" s="15">
        <v>28</v>
      </c>
      <c r="I14" s="15">
        <v>29</v>
      </c>
      <c r="J14" s="15">
        <f t="shared" si="0"/>
        <v>28.3</v>
      </c>
      <c r="K14" s="15">
        <f t="shared" si="1"/>
        <v>170</v>
      </c>
      <c r="L14" s="16"/>
      <c r="M14" s="15">
        <f t="shared" si="2"/>
        <v>170</v>
      </c>
      <c r="N14" s="20">
        <v>3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8"/>
      <c r="B16" s="6"/>
      <c r="C16" s="6" t="s">
        <v>14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9"/>
      <c r="B17" s="6"/>
      <c r="C17" s="6" t="s">
        <v>15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6"/>
      <c r="B18" s="6"/>
      <c r="C18" s="6" t="s">
        <v>16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/>
    <row r="20" spans="1:26" ht="14.25" customHeight="1" x14ac:dyDescent="0.25"/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7">
    <mergeCell ref="C3:D3"/>
    <mergeCell ref="F3:G3"/>
    <mergeCell ref="C4:D4"/>
    <mergeCell ref="F4:G4"/>
    <mergeCell ref="C5:D5"/>
    <mergeCell ref="F5:I5"/>
    <mergeCell ref="J7:J8"/>
    <mergeCell ref="K7:K8"/>
    <mergeCell ref="L7:L8"/>
    <mergeCell ref="M7:M8"/>
    <mergeCell ref="N7:N8"/>
    <mergeCell ref="B7:B8"/>
    <mergeCell ref="C7:C8"/>
    <mergeCell ref="A9:B9"/>
    <mergeCell ref="A11:B11"/>
    <mergeCell ref="D7:I7"/>
    <mergeCell ref="A7:A8"/>
  </mergeCells>
  <pageMargins left="0.70866141732283472" right="0.70866141732283472" top="0.74803149606299213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6" customWidth="1"/>
    <col min="2" max="2" width="8.7109375" customWidth="1"/>
    <col min="3" max="3" width="28.140625" customWidth="1"/>
    <col min="4" max="26" width="8.7109375" customWidth="1"/>
  </cols>
  <sheetData>
    <row r="1" spans="1:26" ht="14.25" customHeight="1" x14ac:dyDescent="0.2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24</v>
      </c>
      <c r="D3" s="126"/>
      <c r="E3" s="7">
        <v>4</v>
      </c>
      <c r="F3" s="127" t="s">
        <v>4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20</v>
      </c>
      <c r="D4" s="126"/>
      <c r="E4" s="7">
        <v>5</v>
      </c>
      <c r="F4" s="127" t="s">
        <v>1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3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123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128</v>
      </c>
      <c r="D10" s="110">
        <v>29</v>
      </c>
      <c r="E10" s="14">
        <v>29</v>
      </c>
      <c r="F10" s="14">
        <v>30</v>
      </c>
      <c r="G10" s="14">
        <v>30</v>
      </c>
      <c r="H10" s="15">
        <v>26</v>
      </c>
      <c r="I10" s="15">
        <f t="shared" ref="I10:I12" si="0">ROUND(J10/5,1)</f>
        <v>28.8</v>
      </c>
      <c r="J10" s="15">
        <f t="shared" ref="J10:J12" si="1">D10+E10+F10+G10+H10</f>
        <v>144</v>
      </c>
      <c r="K10" s="16"/>
      <c r="L10" s="15">
        <f t="shared" ref="L10:L12" si="2">J10-K10</f>
        <v>144</v>
      </c>
      <c r="M10" s="20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129</v>
      </c>
      <c r="D11" s="110">
        <v>28</v>
      </c>
      <c r="E11" s="14">
        <v>30</v>
      </c>
      <c r="F11" s="14">
        <v>29</v>
      </c>
      <c r="G11" s="14">
        <v>28</v>
      </c>
      <c r="H11" s="15">
        <v>27</v>
      </c>
      <c r="I11" s="15">
        <f t="shared" si="0"/>
        <v>28.4</v>
      </c>
      <c r="J11" s="15">
        <f t="shared" si="1"/>
        <v>142</v>
      </c>
      <c r="K11" s="16"/>
      <c r="L11" s="15">
        <f t="shared" si="2"/>
        <v>142</v>
      </c>
      <c r="M11" s="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3</v>
      </c>
      <c r="C12" s="111" t="s">
        <v>130</v>
      </c>
      <c r="D12" s="110">
        <v>30</v>
      </c>
      <c r="E12" s="14">
        <v>28</v>
      </c>
      <c r="F12" s="14">
        <v>28</v>
      </c>
      <c r="G12" s="14">
        <v>29</v>
      </c>
      <c r="H12" s="15">
        <v>28</v>
      </c>
      <c r="I12" s="15">
        <f t="shared" si="0"/>
        <v>28.6</v>
      </c>
      <c r="J12" s="15">
        <f t="shared" si="1"/>
        <v>143</v>
      </c>
      <c r="K12" s="16"/>
      <c r="L12" s="15">
        <f t="shared" si="2"/>
        <v>143</v>
      </c>
      <c r="M12" s="2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35" t="s">
        <v>22</v>
      </c>
      <c r="B13" s="13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1</v>
      </c>
      <c r="C14" s="111" t="s">
        <v>121</v>
      </c>
      <c r="D14" s="110">
        <v>30</v>
      </c>
      <c r="E14" s="14">
        <v>29</v>
      </c>
      <c r="F14" s="14">
        <v>28</v>
      </c>
      <c r="G14" s="14">
        <v>29</v>
      </c>
      <c r="H14" s="15">
        <v>28</v>
      </c>
      <c r="I14" s="15">
        <f t="shared" ref="I14:I15" si="3">ROUND(J14/5,1)</f>
        <v>28.8</v>
      </c>
      <c r="J14" s="15">
        <f t="shared" ref="J14:J15" si="4">D14+E14+F14+G14+H14</f>
        <v>144</v>
      </c>
      <c r="K14" s="16"/>
      <c r="L14" s="15">
        <f t="shared" ref="L14:L15" si="5">J14-K14</f>
        <v>144</v>
      </c>
      <c r="M14" s="20">
        <v>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2</v>
      </c>
      <c r="C15" s="111" t="s">
        <v>122</v>
      </c>
      <c r="D15" s="110">
        <v>29</v>
      </c>
      <c r="E15" s="14">
        <v>30</v>
      </c>
      <c r="F15" s="14">
        <v>30</v>
      </c>
      <c r="G15" s="14">
        <v>30</v>
      </c>
      <c r="H15" s="15">
        <v>30</v>
      </c>
      <c r="I15" s="15">
        <f t="shared" si="3"/>
        <v>29.8</v>
      </c>
      <c r="J15" s="15">
        <f t="shared" si="4"/>
        <v>149</v>
      </c>
      <c r="K15" s="16"/>
      <c r="L15" s="15">
        <f t="shared" si="5"/>
        <v>149</v>
      </c>
      <c r="M15" s="20">
        <v>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6"/>
      <c r="B16" s="6"/>
      <c r="C16" s="108"/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8"/>
      <c r="B17" s="6"/>
      <c r="C17" s="6" t="s">
        <v>14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9"/>
      <c r="B18" s="6"/>
      <c r="C18" s="6" t="s">
        <v>15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6"/>
      <c r="B19" s="6"/>
      <c r="C19" s="6" t="s">
        <v>16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/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7">
    <mergeCell ref="C3:D3"/>
    <mergeCell ref="F3:G3"/>
    <mergeCell ref="C4:D4"/>
    <mergeCell ref="F4:G4"/>
    <mergeCell ref="C5:D5"/>
    <mergeCell ref="F5:H5"/>
    <mergeCell ref="I7:I8"/>
    <mergeCell ref="J7:J8"/>
    <mergeCell ref="K7:K8"/>
    <mergeCell ref="L7:L8"/>
    <mergeCell ref="M7:M8"/>
    <mergeCell ref="B7:B8"/>
    <mergeCell ref="C7:C8"/>
    <mergeCell ref="A9:B9"/>
    <mergeCell ref="A13:B13"/>
    <mergeCell ref="D7:H7"/>
    <mergeCell ref="A7:A8"/>
  </mergeCells>
  <conditionalFormatting sqref="D10:H10">
    <cfRule type="cellIs" dxfId="221" priority="1" operator="lessThan">
      <formula>$I$10-3</formula>
    </cfRule>
  </conditionalFormatting>
  <conditionalFormatting sqref="D10:H10">
    <cfRule type="cellIs" dxfId="220" priority="2" operator="greaterThan">
      <formula>$I$10+3</formula>
    </cfRule>
  </conditionalFormatting>
  <pageMargins left="0.7" right="0.7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2" sqref="C12"/>
    </sheetView>
  </sheetViews>
  <sheetFormatPr defaultColWidth="14.42578125" defaultRowHeight="15" customHeight="1" x14ac:dyDescent="0.25"/>
  <cols>
    <col min="1" max="1" width="4" customWidth="1"/>
    <col min="2" max="2" width="8.7109375" customWidth="1"/>
    <col min="3" max="3" width="26.7109375" customWidth="1"/>
    <col min="4" max="26" width="8.7109375" customWidth="1"/>
  </cols>
  <sheetData>
    <row r="1" spans="1:26" ht="14.25" customHeight="1" x14ac:dyDescent="0.25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24</v>
      </c>
      <c r="D3" s="126"/>
      <c r="E3" s="7">
        <v>4</v>
      </c>
      <c r="F3" s="127" t="s">
        <v>4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18</v>
      </c>
      <c r="D4" s="126"/>
      <c r="E4" s="7">
        <v>5</v>
      </c>
      <c r="F4" s="127" t="s">
        <v>2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3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123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132</v>
      </c>
      <c r="D10" s="110">
        <v>28</v>
      </c>
      <c r="E10" s="14">
        <v>27</v>
      </c>
      <c r="F10" s="14">
        <v>28</v>
      </c>
      <c r="G10" s="14">
        <v>28</v>
      </c>
      <c r="H10" s="15">
        <v>27</v>
      </c>
      <c r="I10" s="15">
        <f>ROUND(J10/5,1)</f>
        <v>27.6</v>
      </c>
      <c r="J10" s="15">
        <f>D10+E10+F10+G10+H10</f>
        <v>138</v>
      </c>
      <c r="K10" s="16"/>
      <c r="L10" s="15">
        <f>J10-K10</f>
        <v>138</v>
      </c>
      <c r="M10" s="17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35" t="s">
        <v>22</v>
      </c>
      <c r="B11" s="137"/>
      <c r="C11" s="1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1</v>
      </c>
      <c r="C12" s="111" t="s">
        <v>133</v>
      </c>
      <c r="D12" s="110">
        <v>30</v>
      </c>
      <c r="E12" s="14">
        <v>30</v>
      </c>
      <c r="F12" s="14">
        <v>30</v>
      </c>
      <c r="G12" s="14">
        <v>30</v>
      </c>
      <c r="H12" s="15">
        <v>30</v>
      </c>
      <c r="I12" s="15">
        <f t="shared" ref="I12:I15" si="0">ROUND(J12/5,1)</f>
        <v>30</v>
      </c>
      <c r="J12" s="15">
        <f t="shared" ref="J12:J15" si="1">D12+E12+F12+G12+H12</f>
        <v>150</v>
      </c>
      <c r="K12" s="16"/>
      <c r="L12" s="15">
        <f t="shared" ref="L12:L15" si="2">J12-K12</f>
        <v>150</v>
      </c>
      <c r="M12" s="20">
        <v>1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2</v>
      </c>
      <c r="C13" s="111" t="s">
        <v>121</v>
      </c>
      <c r="D13" s="110">
        <v>27</v>
      </c>
      <c r="E13" s="14">
        <v>27</v>
      </c>
      <c r="F13" s="14">
        <v>29</v>
      </c>
      <c r="G13" s="14">
        <v>29</v>
      </c>
      <c r="H13" s="15">
        <v>27</v>
      </c>
      <c r="I13" s="15">
        <f t="shared" si="0"/>
        <v>27.8</v>
      </c>
      <c r="J13" s="15">
        <f t="shared" si="1"/>
        <v>139</v>
      </c>
      <c r="K13" s="16"/>
      <c r="L13" s="15">
        <f t="shared" si="2"/>
        <v>139</v>
      </c>
      <c r="M13" s="17">
        <v>3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3</v>
      </c>
      <c r="C14" s="111" t="s">
        <v>134</v>
      </c>
      <c r="D14" s="110">
        <v>28</v>
      </c>
      <c r="E14" s="14">
        <v>28</v>
      </c>
      <c r="F14" s="14">
        <v>28</v>
      </c>
      <c r="G14" s="14">
        <v>28</v>
      </c>
      <c r="H14" s="15">
        <v>28</v>
      </c>
      <c r="I14" s="15">
        <f t="shared" si="0"/>
        <v>28</v>
      </c>
      <c r="J14" s="15">
        <f t="shared" si="1"/>
        <v>140</v>
      </c>
      <c r="K14" s="16"/>
      <c r="L14" s="15">
        <f t="shared" si="2"/>
        <v>140</v>
      </c>
      <c r="M14" s="17">
        <v>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4</v>
      </c>
      <c r="C15" s="111" t="s">
        <v>135</v>
      </c>
      <c r="D15" s="110">
        <v>29</v>
      </c>
      <c r="E15" s="14">
        <v>26</v>
      </c>
      <c r="F15" s="14">
        <v>27</v>
      </c>
      <c r="G15" s="14">
        <v>27</v>
      </c>
      <c r="H15" s="15">
        <v>29</v>
      </c>
      <c r="I15" s="15">
        <f t="shared" si="0"/>
        <v>27.6</v>
      </c>
      <c r="J15" s="15">
        <f t="shared" si="1"/>
        <v>138</v>
      </c>
      <c r="K15" s="16"/>
      <c r="L15" s="15">
        <f t="shared" si="2"/>
        <v>138</v>
      </c>
      <c r="M15" s="2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8"/>
      <c r="B17" s="6"/>
      <c r="C17" s="6" t="s">
        <v>14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9"/>
      <c r="B18" s="6"/>
      <c r="C18" s="6" t="s">
        <v>15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6"/>
      <c r="B19" s="6"/>
      <c r="C19" s="6" t="s">
        <v>16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/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7">
    <mergeCell ref="C3:D3"/>
    <mergeCell ref="F3:G3"/>
    <mergeCell ref="C4:D4"/>
    <mergeCell ref="F4:G4"/>
    <mergeCell ref="C5:D5"/>
    <mergeCell ref="F5:H5"/>
    <mergeCell ref="I7:I8"/>
    <mergeCell ref="J7:J8"/>
    <mergeCell ref="K7:K8"/>
    <mergeCell ref="L7:L8"/>
    <mergeCell ref="M7:M8"/>
    <mergeCell ref="B7:B8"/>
    <mergeCell ref="C7:C8"/>
    <mergeCell ref="A9:B9"/>
    <mergeCell ref="A11:B11"/>
    <mergeCell ref="D7:H7"/>
    <mergeCell ref="A7:A8"/>
  </mergeCells>
  <conditionalFormatting sqref="D10:H10">
    <cfRule type="cellIs" dxfId="219" priority="1" operator="lessThan">
      <formula>$I$10-3</formula>
    </cfRule>
  </conditionalFormatting>
  <conditionalFormatting sqref="D10:H10">
    <cfRule type="cellIs" dxfId="218" priority="2" operator="greaterThan">
      <formula>$I$10+3</formula>
    </cfRule>
  </conditionalFormatting>
  <conditionalFormatting sqref="D12:H12">
    <cfRule type="cellIs" dxfId="217" priority="3" operator="lessThan">
      <formula>$I$12-3</formula>
    </cfRule>
  </conditionalFormatting>
  <conditionalFormatting sqref="D12:H12">
    <cfRule type="cellIs" dxfId="216" priority="4" operator="greaterThan">
      <formula>$I$12+3</formula>
    </cfRule>
  </conditionalFormatting>
  <conditionalFormatting sqref="D13:H13">
    <cfRule type="cellIs" dxfId="215" priority="5" operator="lessThan">
      <formula>$I$13-3</formula>
    </cfRule>
  </conditionalFormatting>
  <conditionalFormatting sqref="D13:H13">
    <cfRule type="cellIs" dxfId="214" priority="6" operator="greaterThan">
      <formula>$I$13+3</formula>
    </cfRule>
  </conditionalFormatting>
  <conditionalFormatting sqref="D14:H14">
    <cfRule type="cellIs" dxfId="213" priority="7" operator="lessThan">
      <formula>$I$14-3</formula>
    </cfRule>
  </conditionalFormatting>
  <conditionalFormatting sqref="D14:H14">
    <cfRule type="cellIs" dxfId="212" priority="8" operator="greaterThan">
      <formula>$I$14+3</formula>
    </cfRule>
  </conditionalFormatting>
  <conditionalFormatting sqref="D15:H15">
    <cfRule type="cellIs" dxfId="211" priority="9" operator="lessThan">
      <formula>$I$15-3</formula>
    </cfRule>
  </conditionalFormatting>
  <conditionalFormatting sqref="D15:H15">
    <cfRule type="cellIs" dxfId="210" priority="10" operator="greaterThan">
      <formula>$I$15+3</formula>
    </cfRule>
  </conditionalFormatting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4" sqref="C14"/>
    </sheetView>
  </sheetViews>
  <sheetFormatPr defaultColWidth="14.42578125" defaultRowHeight="15" customHeight="1" x14ac:dyDescent="0.25"/>
  <cols>
    <col min="1" max="1" width="4.5703125" customWidth="1"/>
    <col min="2" max="2" width="8.7109375" customWidth="1"/>
    <col min="3" max="3" width="27" customWidth="1"/>
    <col min="4" max="26" width="8.7109375" customWidth="1"/>
  </cols>
  <sheetData>
    <row r="1" spans="1:26" ht="14.25" customHeight="1" x14ac:dyDescent="0.25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24</v>
      </c>
      <c r="D3" s="126"/>
      <c r="E3" s="7">
        <v>4</v>
      </c>
      <c r="F3" s="127" t="s">
        <v>27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20</v>
      </c>
      <c r="D4" s="126"/>
      <c r="E4" s="7">
        <v>5</v>
      </c>
      <c r="F4" s="127" t="s">
        <v>2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3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123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132</v>
      </c>
      <c r="D10" s="110">
        <v>29</v>
      </c>
      <c r="E10" s="14">
        <v>29</v>
      </c>
      <c r="F10" s="14">
        <v>29</v>
      </c>
      <c r="G10" s="14">
        <v>29</v>
      </c>
      <c r="H10" s="15">
        <v>29</v>
      </c>
      <c r="I10" s="15">
        <f t="shared" ref="I10:I11" si="0">ROUND(J10/5,1)</f>
        <v>29</v>
      </c>
      <c r="J10" s="15">
        <f t="shared" ref="J10:J11" si="1">D10+E10+F10+G10+H10</f>
        <v>145</v>
      </c>
      <c r="K10" s="16"/>
      <c r="L10" s="15">
        <f t="shared" ref="L10:L11" si="2">J10-K10</f>
        <v>145</v>
      </c>
      <c r="M10" s="17">
        <v>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136</v>
      </c>
      <c r="D11" s="110">
        <v>28</v>
      </c>
      <c r="E11" s="14">
        <v>30</v>
      </c>
      <c r="F11" s="14">
        <v>30</v>
      </c>
      <c r="G11" s="14">
        <v>30</v>
      </c>
      <c r="H11" s="15">
        <v>28</v>
      </c>
      <c r="I11" s="15">
        <f t="shared" si="0"/>
        <v>29.2</v>
      </c>
      <c r="J11" s="15">
        <f t="shared" si="1"/>
        <v>146</v>
      </c>
      <c r="K11" s="16"/>
      <c r="L11" s="15">
        <f t="shared" si="2"/>
        <v>146</v>
      </c>
      <c r="M11" s="17">
        <v>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35" t="s">
        <v>22</v>
      </c>
      <c r="B12" s="137"/>
      <c r="C12" s="1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1</v>
      </c>
      <c r="C13" s="111" t="s">
        <v>137</v>
      </c>
      <c r="D13" s="113">
        <v>26</v>
      </c>
      <c r="E13" s="15">
        <v>27</v>
      </c>
      <c r="F13" s="15">
        <v>27</v>
      </c>
      <c r="G13" s="15">
        <v>28</v>
      </c>
      <c r="H13" s="15">
        <v>25</v>
      </c>
      <c r="I13" s="15">
        <f t="shared" ref="I13:I18" si="3">ROUND(J13/5,1)</f>
        <v>26.6</v>
      </c>
      <c r="J13" s="15">
        <f t="shared" ref="J13:J18" si="4">D13+E13+F13+G13+H13</f>
        <v>133</v>
      </c>
      <c r="K13" s="16"/>
      <c r="L13" s="15">
        <f t="shared" ref="L13:L18" si="5">J13-K13</f>
        <v>133</v>
      </c>
      <c r="M13" s="20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2</v>
      </c>
      <c r="C14" s="111" t="s">
        <v>138</v>
      </c>
      <c r="D14" s="113">
        <v>30</v>
      </c>
      <c r="E14" s="15">
        <v>29</v>
      </c>
      <c r="F14" s="15">
        <v>30</v>
      </c>
      <c r="G14" s="15">
        <v>30</v>
      </c>
      <c r="H14" s="15">
        <v>29</v>
      </c>
      <c r="I14" s="15">
        <f t="shared" si="3"/>
        <v>29.6</v>
      </c>
      <c r="J14" s="15">
        <f t="shared" si="4"/>
        <v>148</v>
      </c>
      <c r="K14" s="16"/>
      <c r="L14" s="15">
        <f t="shared" si="5"/>
        <v>148</v>
      </c>
      <c r="M14" s="20">
        <v>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3</v>
      </c>
      <c r="C15" s="111" t="s">
        <v>139</v>
      </c>
      <c r="D15" s="113">
        <v>28</v>
      </c>
      <c r="E15" s="15">
        <v>25</v>
      </c>
      <c r="F15" s="15">
        <v>26</v>
      </c>
      <c r="G15" s="15">
        <v>29</v>
      </c>
      <c r="H15" s="15">
        <v>26</v>
      </c>
      <c r="I15" s="15">
        <f t="shared" si="3"/>
        <v>26.8</v>
      </c>
      <c r="J15" s="15">
        <f t="shared" si="4"/>
        <v>134</v>
      </c>
      <c r="K15" s="16"/>
      <c r="L15" s="15">
        <f t="shared" si="5"/>
        <v>134</v>
      </c>
      <c r="M15" s="2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4"/>
      <c r="B16" s="109">
        <v>4</v>
      </c>
      <c r="C16" s="111" t="s">
        <v>140</v>
      </c>
      <c r="D16" s="113">
        <v>25</v>
      </c>
      <c r="E16" s="21">
        <v>27</v>
      </c>
      <c r="F16" s="15">
        <v>25</v>
      </c>
      <c r="G16" s="15">
        <v>25</v>
      </c>
      <c r="H16" s="21">
        <v>27</v>
      </c>
      <c r="I16" s="15">
        <f t="shared" si="3"/>
        <v>25.8</v>
      </c>
      <c r="J16" s="15">
        <f t="shared" si="4"/>
        <v>129</v>
      </c>
      <c r="K16" s="16"/>
      <c r="L16" s="15">
        <f t="shared" si="5"/>
        <v>129</v>
      </c>
      <c r="M16" s="20"/>
      <c r="N16" s="9" t="s">
        <v>28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4"/>
      <c r="B17" s="109">
        <v>5</v>
      </c>
      <c r="C17" s="111" t="s">
        <v>141</v>
      </c>
      <c r="D17" s="113">
        <v>29</v>
      </c>
      <c r="E17" s="15">
        <v>28</v>
      </c>
      <c r="F17" s="15">
        <v>28</v>
      </c>
      <c r="G17" s="15">
        <v>26</v>
      </c>
      <c r="H17" s="15">
        <v>27</v>
      </c>
      <c r="I17" s="15">
        <f t="shared" si="3"/>
        <v>27.6</v>
      </c>
      <c r="J17" s="15">
        <f t="shared" si="4"/>
        <v>138</v>
      </c>
      <c r="K17" s="16"/>
      <c r="L17" s="15">
        <f t="shared" si="5"/>
        <v>138</v>
      </c>
      <c r="M17" s="17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4"/>
      <c r="B18" s="109">
        <v>6</v>
      </c>
      <c r="C18" s="111" t="s">
        <v>142</v>
      </c>
      <c r="D18" s="113">
        <v>27</v>
      </c>
      <c r="E18" s="15">
        <v>26</v>
      </c>
      <c r="F18" s="15">
        <v>29</v>
      </c>
      <c r="G18" s="15">
        <v>27</v>
      </c>
      <c r="H18" s="15">
        <v>28</v>
      </c>
      <c r="I18" s="15">
        <f t="shared" si="3"/>
        <v>27.4</v>
      </c>
      <c r="J18" s="15">
        <f t="shared" si="4"/>
        <v>137</v>
      </c>
      <c r="K18" s="16"/>
      <c r="L18" s="15">
        <f t="shared" si="5"/>
        <v>137</v>
      </c>
      <c r="M18" s="17">
        <v>3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6"/>
      <c r="B19" s="6"/>
      <c r="C19" s="6"/>
      <c r="D19" s="22"/>
      <c r="E19" s="22"/>
      <c r="F19" s="22"/>
      <c r="G19" s="22"/>
      <c r="H19" s="22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>
      <c r="A20" s="18"/>
      <c r="B20" s="6"/>
      <c r="C20" s="6" t="s">
        <v>14</v>
      </c>
      <c r="D20" s="22"/>
      <c r="E20" s="22"/>
      <c r="F20" s="22"/>
      <c r="G20" s="22"/>
      <c r="H20" s="22"/>
      <c r="I20" s="6"/>
      <c r="J20" s="6"/>
      <c r="K20" s="6"/>
      <c r="L20" s="6"/>
      <c r="M20" s="6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 x14ac:dyDescent="0.25">
      <c r="A21" s="19"/>
      <c r="B21" s="6"/>
      <c r="C21" s="6" t="s">
        <v>15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 x14ac:dyDescent="0.25">
      <c r="A22" s="6"/>
      <c r="B22" s="6"/>
      <c r="C22" s="6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7">
    <mergeCell ref="C3:D3"/>
    <mergeCell ref="F3:G3"/>
    <mergeCell ref="C4:D4"/>
    <mergeCell ref="F4:G4"/>
    <mergeCell ref="C5:D5"/>
    <mergeCell ref="F5:H5"/>
    <mergeCell ref="I7:I8"/>
    <mergeCell ref="J7:J8"/>
    <mergeCell ref="K7:K8"/>
    <mergeCell ref="L7:L8"/>
    <mergeCell ref="M7:M8"/>
    <mergeCell ref="B7:B8"/>
    <mergeCell ref="C7:C8"/>
    <mergeCell ref="A9:B9"/>
    <mergeCell ref="A12:B12"/>
    <mergeCell ref="D7:H7"/>
    <mergeCell ref="A7:A8"/>
  </mergeCells>
  <conditionalFormatting sqref="D10:H10">
    <cfRule type="cellIs" dxfId="209" priority="1" operator="lessThan">
      <formula>$I$10-3</formula>
    </cfRule>
  </conditionalFormatting>
  <conditionalFormatting sqref="D10:H10">
    <cfRule type="cellIs" dxfId="208" priority="2" operator="greaterThan">
      <formula>$I$10+3</formula>
    </cfRule>
  </conditionalFormatting>
  <conditionalFormatting sqref="D11:H11">
    <cfRule type="cellIs" dxfId="207" priority="3" operator="lessThan">
      <formula>$I$11-3</formula>
    </cfRule>
  </conditionalFormatting>
  <conditionalFormatting sqref="D11:H11">
    <cfRule type="cellIs" dxfId="206" priority="4" operator="greaterThan">
      <formula>$I$11+3</formula>
    </cfRule>
  </conditionalFormatting>
  <conditionalFormatting sqref="D13:H13">
    <cfRule type="cellIs" dxfId="205" priority="5" operator="lessThan">
      <formula>$I$13-3</formula>
    </cfRule>
  </conditionalFormatting>
  <conditionalFormatting sqref="D13:H13">
    <cfRule type="cellIs" dxfId="204" priority="6" operator="greaterThan">
      <formula>$I$13+3</formula>
    </cfRule>
  </conditionalFormatting>
  <conditionalFormatting sqref="D14:H14">
    <cfRule type="cellIs" dxfId="203" priority="7" operator="lessThan">
      <formula>$I$14-3</formula>
    </cfRule>
  </conditionalFormatting>
  <conditionalFormatting sqref="D14:H14">
    <cfRule type="cellIs" dxfId="202" priority="8" operator="greaterThan">
      <formula>$I$14+3</formula>
    </cfRule>
  </conditionalFormatting>
  <conditionalFormatting sqref="D15:H15">
    <cfRule type="cellIs" dxfId="201" priority="9" operator="lessThan">
      <formula>$I$15-3</formula>
    </cfRule>
  </conditionalFormatting>
  <conditionalFormatting sqref="D15:H15">
    <cfRule type="cellIs" dxfId="200" priority="10" operator="greaterThan">
      <formula>$I$15+3</formula>
    </cfRule>
  </conditionalFormatting>
  <conditionalFormatting sqref="D16:H16">
    <cfRule type="cellIs" dxfId="199" priority="11" operator="lessThan">
      <formula>$I$16-3</formula>
    </cfRule>
  </conditionalFormatting>
  <conditionalFormatting sqref="D16:H16">
    <cfRule type="cellIs" dxfId="198" priority="12" operator="greaterThan">
      <formula>$I$16+3</formula>
    </cfRule>
  </conditionalFormatting>
  <conditionalFormatting sqref="D17:H17">
    <cfRule type="cellIs" dxfId="197" priority="13" operator="lessThan">
      <formula>$I$17-3</formula>
    </cfRule>
  </conditionalFormatting>
  <conditionalFormatting sqref="D17:H17">
    <cfRule type="cellIs" dxfId="196" priority="14" operator="greaterThan">
      <formula>$I$17+3</formula>
    </cfRule>
  </conditionalFormatting>
  <conditionalFormatting sqref="D18:H18">
    <cfRule type="cellIs" dxfId="195" priority="15" operator="lessThan">
      <formula>$I$18-3</formula>
    </cfRule>
  </conditionalFormatting>
  <conditionalFormatting sqref="D18:H18">
    <cfRule type="cellIs" dxfId="194" priority="16" operator="greaterThan">
      <formula>$I$18+3</formula>
    </cfRule>
  </conditionalFormatting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0" sqref="C10"/>
    </sheetView>
  </sheetViews>
  <sheetFormatPr defaultColWidth="14.42578125" defaultRowHeight="15" customHeight="1" x14ac:dyDescent="0.25"/>
  <cols>
    <col min="1" max="1" width="3.85546875" customWidth="1"/>
    <col min="2" max="2" width="8.7109375" customWidth="1"/>
    <col min="3" max="3" width="25.28515625" customWidth="1"/>
    <col min="4" max="26" width="8.7109375" customWidth="1"/>
  </cols>
  <sheetData>
    <row r="1" spans="1:26" ht="14.25" customHeight="1" x14ac:dyDescent="0.2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20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5</v>
      </c>
      <c r="D4" s="126"/>
      <c r="E4" s="7">
        <v>5</v>
      </c>
      <c r="F4" s="127" t="s">
        <v>2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18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30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4">
        <v>1</v>
      </c>
      <c r="C10" s="108" t="s">
        <v>143</v>
      </c>
      <c r="D10" s="15">
        <v>26</v>
      </c>
      <c r="E10" s="14">
        <v>28</v>
      </c>
      <c r="F10" s="14">
        <v>28</v>
      </c>
      <c r="G10" s="14">
        <v>29</v>
      </c>
      <c r="H10" s="15">
        <v>29</v>
      </c>
      <c r="I10" s="15">
        <f>ROUND(J10/5,1)</f>
        <v>28</v>
      </c>
      <c r="J10" s="15">
        <f>D10+E10+F10+G10+H10</f>
        <v>140</v>
      </c>
      <c r="K10" s="16"/>
      <c r="L10" s="15">
        <f>J10-K10</f>
        <v>140</v>
      </c>
      <c r="M10" s="17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/>
    <row r="12" spans="1:26" ht="14.25" customHeight="1" x14ac:dyDescent="0.25">
      <c r="A12" s="18"/>
      <c r="B12" s="6"/>
      <c r="C12" s="6" t="s">
        <v>14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9"/>
      <c r="B13" s="6"/>
      <c r="C13" s="6" t="s">
        <v>15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6"/>
      <c r="B14" s="6"/>
      <c r="C14" s="6" t="s">
        <v>16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J7:J8"/>
    <mergeCell ref="K7:K8"/>
    <mergeCell ref="L7:L8"/>
    <mergeCell ref="M7:M8"/>
    <mergeCell ref="C3:D3"/>
    <mergeCell ref="F3:G3"/>
    <mergeCell ref="C4:D4"/>
    <mergeCell ref="F4:G4"/>
    <mergeCell ref="C5:D5"/>
    <mergeCell ref="F5:H5"/>
    <mergeCell ref="B7:B8"/>
    <mergeCell ref="C7:C8"/>
    <mergeCell ref="A9:B9"/>
    <mergeCell ref="D7:H7"/>
    <mergeCell ref="I7:I8"/>
    <mergeCell ref="A7:A8"/>
  </mergeCells>
  <conditionalFormatting sqref="D10:H10">
    <cfRule type="cellIs" dxfId="193" priority="1" operator="lessThan">
      <formula>$I$10-3</formula>
    </cfRule>
  </conditionalFormatting>
  <conditionalFormatting sqref="D10:H10">
    <cfRule type="cellIs" dxfId="192" priority="2" operator="greaterThan">
      <formula>$I$10+3</formula>
    </cfRule>
  </conditionalFormatting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C14" sqref="C14"/>
    </sheetView>
  </sheetViews>
  <sheetFormatPr defaultColWidth="14.42578125" defaultRowHeight="15" customHeight="1" x14ac:dyDescent="0.25"/>
  <cols>
    <col min="1" max="1" width="4" customWidth="1"/>
    <col min="2" max="2" width="8.7109375" customWidth="1"/>
    <col min="3" max="3" width="23.140625" customWidth="1"/>
    <col min="4" max="26" width="8.7109375" customWidth="1"/>
  </cols>
  <sheetData>
    <row r="1" spans="1:26" ht="14.25" customHeight="1" x14ac:dyDescent="0.2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4.25" customHeight="1" x14ac:dyDescent="0.25">
      <c r="A3" s="5" t="s">
        <v>0</v>
      </c>
      <c r="B3" s="5">
        <v>1</v>
      </c>
      <c r="C3" s="125" t="s">
        <v>1</v>
      </c>
      <c r="D3" s="126"/>
      <c r="E3" s="7">
        <v>4</v>
      </c>
      <c r="F3" s="127" t="s">
        <v>20</v>
      </c>
      <c r="G3" s="126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5">
      <c r="A4" s="5"/>
      <c r="B4" s="5">
        <v>2</v>
      </c>
      <c r="C4" s="125" t="s">
        <v>4</v>
      </c>
      <c r="D4" s="126"/>
      <c r="E4" s="7">
        <v>5</v>
      </c>
      <c r="F4" s="127" t="s">
        <v>2</v>
      </c>
      <c r="G4" s="126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25">
      <c r="A5" s="5"/>
      <c r="B5" s="5">
        <v>3</v>
      </c>
      <c r="C5" s="127" t="s">
        <v>18</v>
      </c>
      <c r="D5" s="126"/>
      <c r="E5" s="7"/>
      <c r="F5" s="127"/>
      <c r="G5" s="126"/>
      <c r="H5" s="126"/>
      <c r="I5" s="8"/>
      <c r="J5" s="8"/>
      <c r="K5" s="8"/>
      <c r="L5" s="8"/>
      <c r="M5" s="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7"/>
      <c r="K6" s="8"/>
      <c r="L6" s="8"/>
      <c r="M6" s="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128"/>
      <c r="B7" s="128" t="s">
        <v>6</v>
      </c>
      <c r="C7" s="128" t="s">
        <v>7</v>
      </c>
      <c r="D7" s="133" t="s">
        <v>0</v>
      </c>
      <c r="E7" s="134"/>
      <c r="F7" s="134"/>
      <c r="G7" s="134"/>
      <c r="H7" s="134"/>
      <c r="I7" s="128" t="s">
        <v>8</v>
      </c>
      <c r="J7" s="128" t="s">
        <v>9</v>
      </c>
      <c r="K7" s="128" t="s">
        <v>10</v>
      </c>
      <c r="L7" s="128" t="s">
        <v>11</v>
      </c>
      <c r="M7" s="132" t="s">
        <v>12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5">
      <c r="A8" s="129"/>
      <c r="B8" s="129"/>
      <c r="C8" s="129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29"/>
      <c r="J8" s="129"/>
      <c r="K8" s="129"/>
      <c r="L8" s="129"/>
      <c r="M8" s="12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 x14ac:dyDescent="0.25">
      <c r="A9" s="135" t="s">
        <v>22</v>
      </c>
      <c r="B9" s="1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25">
      <c r="A10" s="14"/>
      <c r="B10" s="109">
        <v>1</v>
      </c>
      <c r="C10" s="111" t="s">
        <v>127</v>
      </c>
      <c r="D10" s="110">
        <v>26</v>
      </c>
      <c r="E10" s="14">
        <v>26</v>
      </c>
      <c r="F10" s="14">
        <v>30</v>
      </c>
      <c r="G10" s="14">
        <v>25</v>
      </c>
      <c r="H10" s="15">
        <v>30</v>
      </c>
      <c r="I10" s="15">
        <f t="shared" ref="I10:I15" si="0">ROUND(J10/5,1)</f>
        <v>27.4</v>
      </c>
      <c r="J10" s="15">
        <f t="shared" ref="J10:J15" si="1">D10+E10+F10+G10+H10</f>
        <v>137</v>
      </c>
      <c r="K10" s="16"/>
      <c r="L10" s="15">
        <f t="shared" ref="L10:L15" si="2">J10-K10</f>
        <v>137</v>
      </c>
      <c r="M10" s="17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25">
      <c r="A11" s="14"/>
      <c r="B11" s="109">
        <v>2</v>
      </c>
      <c r="C11" s="111" t="s">
        <v>144</v>
      </c>
      <c r="D11" s="110">
        <v>27</v>
      </c>
      <c r="E11" s="14">
        <v>27</v>
      </c>
      <c r="F11" s="14">
        <v>27</v>
      </c>
      <c r="G11" s="14">
        <v>28</v>
      </c>
      <c r="H11" s="15">
        <v>25</v>
      </c>
      <c r="I11" s="15">
        <f t="shared" si="0"/>
        <v>26.8</v>
      </c>
      <c r="J11" s="15">
        <f t="shared" si="1"/>
        <v>134</v>
      </c>
      <c r="K11" s="16"/>
      <c r="L11" s="15">
        <f t="shared" si="2"/>
        <v>134</v>
      </c>
      <c r="M11" s="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14"/>
      <c r="B12" s="109">
        <v>3</v>
      </c>
      <c r="C12" s="111" t="s">
        <v>141</v>
      </c>
      <c r="D12" s="110">
        <v>29</v>
      </c>
      <c r="E12" s="14">
        <v>29</v>
      </c>
      <c r="F12" s="14">
        <v>25</v>
      </c>
      <c r="G12" s="14">
        <v>26</v>
      </c>
      <c r="H12" s="15">
        <v>27</v>
      </c>
      <c r="I12" s="15">
        <f t="shared" si="0"/>
        <v>27.2</v>
      </c>
      <c r="J12" s="15">
        <f t="shared" si="1"/>
        <v>136</v>
      </c>
      <c r="K12" s="16"/>
      <c r="L12" s="15">
        <f t="shared" si="2"/>
        <v>136</v>
      </c>
      <c r="M12" s="2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 x14ac:dyDescent="0.25">
      <c r="A13" s="14"/>
      <c r="B13" s="109">
        <v>4</v>
      </c>
      <c r="C13" s="111" t="s">
        <v>145</v>
      </c>
      <c r="D13" s="110">
        <v>28</v>
      </c>
      <c r="E13" s="14">
        <v>30</v>
      </c>
      <c r="F13" s="14">
        <v>28</v>
      </c>
      <c r="G13" s="14">
        <v>30</v>
      </c>
      <c r="H13" s="15">
        <v>28</v>
      </c>
      <c r="I13" s="15">
        <f t="shared" si="0"/>
        <v>28.8</v>
      </c>
      <c r="J13" s="15">
        <f t="shared" si="1"/>
        <v>144</v>
      </c>
      <c r="K13" s="16"/>
      <c r="L13" s="15">
        <f t="shared" si="2"/>
        <v>144</v>
      </c>
      <c r="M13" s="17">
        <v>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 x14ac:dyDescent="0.25">
      <c r="A14" s="14"/>
      <c r="B14" s="109">
        <v>5</v>
      </c>
      <c r="C14" s="111" t="s">
        <v>146</v>
      </c>
      <c r="D14" s="110">
        <v>30</v>
      </c>
      <c r="E14" s="14">
        <v>28</v>
      </c>
      <c r="F14" s="14">
        <v>29</v>
      </c>
      <c r="G14" s="14">
        <v>29</v>
      </c>
      <c r="H14" s="15">
        <v>29</v>
      </c>
      <c r="I14" s="15">
        <f t="shared" si="0"/>
        <v>29</v>
      </c>
      <c r="J14" s="15">
        <f t="shared" si="1"/>
        <v>145</v>
      </c>
      <c r="K14" s="16"/>
      <c r="L14" s="15">
        <f t="shared" si="2"/>
        <v>145</v>
      </c>
      <c r="M14" s="17">
        <v>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 x14ac:dyDescent="0.25">
      <c r="A15" s="14"/>
      <c r="B15" s="109">
        <v>6</v>
      </c>
      <c r="C15" s="111" t="s">
        <v>131</v>
      </c>
      <c r="D15" s="110">
        <v>25</v>
      </c>
      <c r="E15" s="14">
        <v>25</v>
      </c>
      <c r="F15" s="14">
        <v>26</v>
      </c>
      <c r="G15" s="14">
        <v>27</v>
      </c>
      <c r="H15" s="15">
        <v>25</v>
      </c>
      <c r="I15" s="15">
        <f t="shared" si="0"/>
        <v>25.6</v>
      </c>
      <c r="J15" s="15">
        <f t="shared" si="1"/>
        <v>128</v>
      </c>
      <c r="K15" s="16"/>
      <c r="L15" s="15">
        <f t="shared" si="2"/>
        <v>128</v>
      </c>
      <c r="M15" s="2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 x14ac:dyDescent="0.25">
      <c r="A17" s="18"/>
      <c r="B17" s="6"/>
      <c r="C17" s="6" t="s">
        <v>14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 x14ac:dyDescent="0.25">
      <c r="A18" s="19"/>
      <c r="B18" s="6"/>
      <c r="C18" s="6" t="s">
        <v>15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5">
      <c r="A19" s="6"/>
      <c r="B19" s="6"/>
      <c r="C19" s="6" t="s">
        <v>16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 x14ac:dyDescent="0.25"/>
    <row r="21" spans="1:26" ht="14.25" customHeight="1" x14ac:dyDescent="0.25"/>
    <row r="22" spans="1:26" ht="14.25" customHeight="1" x14ac:dyDescent="0.25"/>
    <row r="23" spans="1:26" ht="14.25" customHeight="1" x14ac:dyDescent="0.25"/>
    <row r="24" spans="1:26" ht="14.25" customHeight="1" x14ac:dyDescent="0.25"/>
    <row r="25" spans="1:26" ht="14.25" customHeight="1" x14ac:dyDescent="0.25"/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6">
    <mergeCell ref="J7:J8"/>
    <mergeCell ref="K7:K8"/>
    <mergeCell ref="L7:L8"/>
    <mergeCell ref="M7:M8"/>
    <mergeCell ref="C3:D3"/>
    <mergeCell ref="F3:G3"/>
    <mergeCell ref="C4:D4"/>
    <mergeCell ref="F4:G4"/>
    <mergeCell ref="C5:D5"/>
    <mergeCell ref="F5:H5"/>
    <mergeCell ref="B7:B8"/>
    <mergeCell ref="C7:C8"/>
    <mergeCell ref="A9:B9"/>
    <mergeCell ref="D7:H7"/>
    <mergeCell ref="I7:I8"/>
    <mergeCell ref="A7:A8"/>
  </mergeCells>
  <conditionalFormatting sqref="D10:H10">
    <cfRule type="cellIs" dxfId="191" priority="1" operator="lessThan">
      <formula>$I$10-3</formula>
    </cfRule>
  </conditionalFormatting>
  <conditionalFormatting sqref="D10:H10">
    <cfRule type="cellIs" dxfId="190" priority="2" operator="greaterThan">
      <formula>$I$10+3</formula>
    </cfRule>
  </conditionalFormatting>
  <conditionalFormatting sqref="D11:H11">
    <cfRule type="cellIs" dxfId="189" priority="3" operator="lessThan">
      <formula>$I$11-3</formula>
    </cfRule>
  </conditionalFormatting>
  <conditionalFormatting sqref="D11:H11">
    <cfRule type="cellIs" dxfId="188" priority="4" operator="greaterThan">
      <formula>$I$11+3</formula>
    </cfRule>
  </conditionalFormatting>
  <conditionalFormatting sqref="D12:H12">
    <cfRule type="cellIs" dxfId="187" priority="5" operator="lessThan">
      <formula>$I$12-3</formula>
    </cfRule>
  </conditionalFormatting>
  <conditionalFormatting sqref="D12:H12">
    <cfRule type="cellIs" dxfId="186" priority="6" operator="greaterThan">
      <formula>$I$12+3</formula>
    </cfRule>
  </conditionalFormatting>
  <conditionalFormatting sqref="D13:H13">
    <cfRule type="cellIs" dxfId="185" priority="7" operator="lessThan">
      <formula>$I$13-3</formula>
    </cfRule>
  </conditionalFormatting>
  <conditionalFormatting sqref="D13:H13">
    <cfRule type="cellIs" dxfId="184" priority="8" operator="greaterThan">
      <formula>$I$13+3</formula>
    </cfRule>
  </conditionalFormatting>
  <conditionalFormatting sqref="D14:H14">
    <cfRule type="cellIs" dxfId="183" priority="9" operator="lessThan">
      <formula>$I$14-3</formula>
    </cfRule>
  </conditionalFormatting>
  <conditionalFormatting sqref="D14:H14">
    <cfRule type="cellIs" dxfId="182" priority="10" operator="greaterThan">
      <formula>$I$14+3</formula>
    </cfRule>
  </conditionalFormatting>
  <conditionalFormatting sqref="D15:H15">
    <cfRule type="cellIs" dxfId="181" priority="11" operator="lessThan">
      <formula>$I$15-3</formula>
    </cfRule>
  </conditionalFormatting>
  <conditionalFormatting sqref="D15:H15">
    <cfRule type="cellIs" dxfId="180" priority="12" operator="greaterThan">
      <formula>$I$15+3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3D на олдному типсі</vt:lpstr>
      <vt:lpstr>3D скульптура</vt:lpstr>
      <vt:lpstr>аерогра</vt:lpstr>
      <vt:lpstr>верхні форми</vt:lpstr>
      <vt:lpstr>салон ліплення Вільна тема</vt:lpstr>
      <vt:lpstr>Віртуозний стемпінг</vt:lpstr>
      <vt:lpstr>Чоловічий креативний манікюр</vt:lpstr>
      <vt:lpstr>Художній розпис </vt:lpstr>
      <vt:lpstr>корекція архітектури</vt:lpstr>
      <vt:lpstr>гел. дизайн на тіпсах</vt:lpstr>
      <vt:lpstr>Декорування предета- вінтаж</vt:lpstr>
      <vt:lpstr>Креат Френч</vt:lpstr>
      <vt:lpstr>Кришталевий French</vt:lpstr>
      <vt:lpstr> Тема "Кадр для Instagram" дов</vt:lpstr>
      <vt:lpstr>Тема "Кадр для Instagram" кор</vt:lpstr>
      <vt:lpstr>постер Естет пед</vt:lpstr>
      <vt:lpstr>салон ман ОМС</vt:lpstr>
      <vt:lpstr>новат форма нігтя 3д</vt:lpstr>
      <vt:lpstr>подіум дизайн</vt:lpstr>
      <vt:lpstr>Дизайн на педикюрних типсах</vt:lpstr>
      <vt:lpstr>ефект Natural </vt:lpstr>
      <vt:lpstr> інкрустація</vt:lpstr>
      <vt:lpstr>КомбіМан</vt:lpstr>
      <vt:lpstr>Стилет</vt:lpstr>
      <vt:lpstr>френч</vt:lpstr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Kafo</cp:lastModifiedBy>
  <dcterms:created xsi:type="dcterms:W3CDTF">2024-02-28T21:11:14Z</dcterms:created>
  <dcterms:modified xsi:type="dcterms:W3CDTF">2025-09-04T07:34:05Z</dcterms:modified>
</cp:coreProperties>
</file>