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Admin\Downloads\Telegram Desktop\"/>
    </mc:Choice>
  </mc:AlternateContent>
  <xr:revisionPtr revIDLastSave="0" documentId="13_ncr:1_{EC606EAA-882D-4220-ACB1-D52F965BE38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Сучастний Мигдаль Creative " sheetId="1" r:id="rId1"/>
    <sheet name="Cтемпінг" sheetId="2" r:id="rId2"/>
    <sheet name="3D_типса" sheetId="3" r:id="rId3"/>
    <sheet name="Корекція архітектури" sheetId="4" r:id="rId4"/>
    <sheet name="КомбіМан" sheetId="5" r:id="rId5"/>
    <sheet name="КМН" sheetId="6" r:id="rId6"/>
    <sheet name="КЧМ" sheetId="7" r:id="rId7"/>
    <sheet name="Ефект Natural" sheetId="8" r:id="rId8"/>
    <sheet name="Стилет" sheetId="9" r:id="rId9"/>
    <sheet name="МанОМС" sheetId="10" r:id="rId10"/>
    <sheet name="Естетичний педикюр" sheetId="11" r:id="rId11"/>
    <sheet name="Постер_Кадр_Інста" sheetId="12" r:id="rId12"/>
    <sheet name="Декор_предм" sheetId="13" r:id="rId13"/>
    <sheet name="Диз_на_5типсах" sheetId="14" r:id="rId14"/>
    <sheet name="Кришталевий френч" sheetId="15" r:id="rId15"/>
    <sheet name="Дизайн на педикюрних типсах" sheetId="16" r:id="rId16"/>
    <sheet name="Салонн_ліпка" sheetId="17" r:id="rId17"/>
    <sheet name="Інкрустація" sheetId="18" r:id="rId18"/>
    <sheet name="Новаторська форма нігтів" sheetId="19" r:id="rId19"/>
    <sheet name="Нарощування на верхні форми" sheetId="20" r:id="rId20"/>
    <sheet name="Подіумний дизайн гель-лаками " sheetId="21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5" roundtripDataChecksum="oaElUyHxtlLqmnadH2ERSOw7U7VtoX0zt6iBTJa/bVo="/>
    </ext>
  </extLst>
</workbook>
</file>

<file path=xl/calcChain.xml><?xml version="1.0" encoding="utf-8"?>
<calcChain xmlns="http://schemas.openxmlformats.org/spreadsheetml/2006/main">
  <c r="H6" i="3" l="1"/>
  <c r="H6" i="21"/>
  <c r="H13" i="20"/>
  <c r="H11" i="20"/>
  <c r="H10" i="20"/>
  <c r="H9" i="20"/>
  <c r="H8" i="20"/>
  <c r="H7" i="20"/>
  <c r="H6" i="20"/>
  <c r="H6" i="19"/>
  <c r="H9" i="18"/>
  <c r="H8" i="18"/>
  <c r="H7" i="18"/>
  <c r="H9" i="17"/>
  <c r="H8" i="17"/>
  <c r="H6" i="17"/>
  <c r="H12" i="16"/>
  <c r="H11" i="16"/>
  <c r="H9" i="16"/>
  <c r="H8" i="16"/>
  <c r="H6" i="16"/>
  <c r="H11" i="15"/>
  <c r="H9" i="15"/>
  <c r="H8" i="15"/>
  <c r="H9" i="14"/>
  <c r="H7" i="14"/>
  <c r="H6" i="14"/>
  <c r="H6" i="13"/>
  <c r="H16" i="12"/>
  <c r="H15" i="12"/>
  <c r="H14" i="12"/>
  <c r="H13" i="12"/>
  <c r="H10" i="12"/>
  <c r="H9" i="12"/>
  <c r="H8" i="12"/>
  <c r="H7" i="12"/>
  <c r="H6" i="12"/>
  <c r="H8" i="11"/>
  <c r="H7" i="11"/>
  <c r="H6" i="11"/>
  <c r="H12" i="10"/>
  <c r="H11" i="10"/>
  <c r="H10" i="10"/>
  <c r="H9" i="10"/>
  <c r="H8" i="10"/>
  <c r="H7" i="10"/>
  <c r="H6" i="10"/>
  <c r="H5" i="10"/>
  <c r="S10" i="9"/>
  <c r="S9" i="9"/>
  <c r="S8" i="9"/>
  <c r="S6" i="9"/>
  <c r="U15" i="8"/>
  <c r="U14" i="8"/>
  <c r="U13" i="8"/>
  <c r="U12" i="8"/>
  <c r="U11" i="8"/>
  <c r="U10" i="8"/>
  <c r="U9" i="8"/>
  <c r="U8" i="8"/>
  <c r="U6" i="8"/>
  <c r="H9" i="7"/>
  <c r="H7" i="7"/>
  <c r="AA13" i="6"/>
  <c r="AA11" i="6"/>
  <c r="AA10" i="6"/>
  <c r="AA9" i="6"/>
  <c r="AA7" i="6"/>
  <c r="N24" i="5"/>
  <c r="N22" i="5"/>
  <c r="N21" i="5"/>
  <c r="N20" i="5"/>
  <c r="N19" i="5"/>
  <c r="N18" i="5"/>
  <c r="N17" i="5"/>
  <c r="N16" i="5"/>
  <c r="N14" i="5"/>
  <c r="N13" i="5"/>
  <c r="N12" i="5"/>
  <c r="N11" i="5"/>
  <c r="N10" i="5"/>
  <c r="N8" i="5"/>
  <c r="N6" i="5"/>
  <c r="H10" i="4"/>
  <c r="H8" i="4"/>
  <c r="H7" i="4"/>
  <c r="H12" i="2"/>
  <c r="H11" i="2"/>
  <c r="H10" i="2"/>
  <c r="H9" i="2"/>
  <c r="H8" i="2"/>
  <c r="H7" i="2"/>
  <c r="H12" i="1"/>
  <c r="H10" i="1"/>
  <c r="H8" i="1"/>
  <c r="H7" i="1"/>
  <c r="H6" i="1"/>
</calcChain>
</file>

<file path=xl/sharedStrings.xml><?xml version="1.0" encoding="utf-8"?>
<sst xmlns="http://schemas.openxmlformats.org/spreadsheetml/2006/main" count="590" uniqueCount="168">
  <si>
    <r>
      <rPr>
        <sz val="20"/>
        <color rgb="FFFF0000"/>
        <rFont val="Calibri"/>
      </rPr>
      <t xml:space="preserve">Номінація </t>
    </r>
    <r>
      <rPr>
        <b/>
        <sz val="20"/>
        <color rgb="FFFF0000"/>
        <rFont val="Calibri"/>
      </rPr>
      <t>"Сучасний Мигдаль.Креативний френч"</t>
    </r>
  </si>
  <si>
    <t>Суддя</t>
  </si>
  <si>
    <t>Старенко</t>
  </si>
  <si>
    <t>Мушарова</t>
  </si>
  <si>
    <t>Голуб</t>
  </si>
  <si>
    <t>Левченко</t>
  </si>
  <si>
    <t>Комлєва</t>
  </si>
  <si>
    <t>Разом</t>
  </si>
  <si>
    <t>місце</t>
  </si>
  <si>
    <t>ПІБ</t>
  </si>
  <si>
    <t>Номер учасника</t>
  </si>
  <si>
    <t>25-30</t>
  </si>
  <si>
    <t>25-31</t>
  </si>
  <si>
    <t>Профі</t>
  </si>
  <si>
    <t>Vadiuk Uliana</t>
  </si>
  <si>
    <t>Бондарь Віліна</t>
  </si>
  <si>
    <t>Голубенко Людмила</t>
  </si>
  <si>
    <t>Майстри</t>
  </si>
  <si>
    <t>Чайка Яна</t>
  </si>
  <si>
    <t>Юніори</t>
  </si>
  <si>
    <t>Іванець Марія</t>
  </si>
  <si>
    <r>
      <rPr>
        <sz val="20"/>
        <color rgb="FFFF0000"/>
        <rFont val="Calibri"/>
      </rPr>
      <t>Номінація</t>
    </r>
    <r>
      <rPr>
        <b/>
        <sz val="20"/>
        <color rgb="FFFF0000"/>
        <rFont val="Calibri"/>
      </rPr>
      <t xml:space="preserve"> "Віртуозний Стемпінг"</t>
    </r>
  </si>
  <si>
    <t>Семенець</t>
  </si>
  <si>
    <t>Задніпрянна</t>
  </si>
  <si>
    <t>Сакеларі</t>
  </si>
  <si>
    <t>Клапша</t>
  </si>
  <si>
    <t>М+П</t>
  </si>
  <si>
    <t>Шихова Тетяна</t>
  </si>
  <si>
    <t>Кифоренко Анна</t>
  </si>
  <si>
    <t>Драна Ганна</t>
  </si>
  <si>
    <t>Kaliugina Halyna</t>
  </si>
  <si>
    <r>
      <rPr>
        <sz val="20"/>
        <color rgb="FFFF0000"/>
        <rFont val="Calibri"/>
      </rPr>
      <t>Номінація</t>
    </r>
    <r>
      <rPr>
        <b/>
        <sz val="20"/>
        <color rgb="FFFF0000"/>
        <rFont val="Calibri"/>
      </rPr>
      <t>"3-D дизайн на одному типсі.Тема Вільна"</t>
    </r>
  </si>
  <si>
    <t>Діденко</t>
  </si>
  <si>
    <t>Амросієва</t>
  </si>
  <si>
    <t>Без розподілу</t>
  </si>
  <si>
    <t>Маляр Анастасія</t>
  </si>
  <si>
    <r>
      <rPr>
        <sz val="20"/>
        <color rgb="FFFF0000"/>
        <rFont val="Arial"/>
      </rPr>
      <t>Номінація</t>
    </r>
    <r>
      <rPr>
        <b/>
        <sz val="20"/>
        <color rgb="FFFF0000"/>
        <rFont val="Arial"/>
      </rPr>
      <t>"Корекція архітектури натуральних нігтів"</t>
    </r>
  </si>
  <si>
    <t>м+п</t>
  </si>
  <si>
    <t>Шутяк Ірина</t>
  </si>
  <si>
    <t>с+ю</t>
  </si>
  <si>
    <t>Орденат Ангеліна</t>
  </si>
  <si>
    <r>
      <rPr>
        <sz val="20"/>
        <color rgb="FFFF0000"/>
        <rFont val="Calibri"/>
      </rPr>
      <t xml:space="preserve">Номінація </t>
    </r>
    <r>
      <rPr>
        <b/>
        <sz val="20"/>
        <color rgb="FFFF0000"/>
        <rFont val="Calibri"/>
      </rPr>
      <t>"Комбінований манікюр"</t>
    </r>
  </si>
  <si>
    <t>Номер</t>
  </si>
  <si>
    <t>Загальне враження</t>
  </si>
  <si>
    <t>Довжина</t>
  </si>
  <si>
    <t>Форма</t>
  </si>
  <si>
    <t>Техніка обробка шкіри навколо нігтів)</t>
  </si>
  <si>
    <t>Штраф</t>
  </si>
  <si>
    <t>Лівий</t>
  </si>
  <si>
    <t>Правий</t>
  </si>
  <si>
    <t>Задній</t>
  </si>
  <si>
    <t>юніори</t>
  </si>
  <si>
    <t>Марченко Альона</t>
  </si>
  <si>
    <t>майстри</t>
  </si>
  <si>
    <t>Подловська Альона</t>
  </si>
  <si>
    <t>Хатала Галина</t>
  </si>
  <si>
    <t>Вишневська Марія</t>
  </si>
  <si>
    <t>профі</t>
  </si>
  <si>
    <t>Черненко Тетяна</t>
  </si>
  <si>
    <t xml:space="preserve">Голубенко Людмила </t>
  </si>
  <si>
    <t>Мукосій Світлана</t>
  </si>
  <si>
    <t>Студенти</t>
  </si>
  <si>
    <r>
      <rPr>
        <sz val="20"/>
        <color rgb="FFFF0000"/>
        <rFont val="Calibri"/>
      </rPr>
      <t>Номінація</t>
    </r>
    <r>
      <rPr>
        <b/>
        <sz val="20"/>
        <color rgb="FFFF0000"/>
        <rFont val="Calibri"/>
      </rPr>
      <t xml:space="preserve"> "Конкурсне моделювання нігтів"</t>
    </r>
  </si>
  <si>
    <t xml:space="preserve">Форма         </t>
  </si>
  <si>
    <t>Поздовжня арка нігтя</t>
  </si>
  <si>
    <t>Апекс</t>
  </si>
  <si>
    <t xml:space="preserve">Бічні сторони   </t>
  </si>
  <si>
    <t>Поперечна арка нігтя</t>
  </si>
  <si>
    <t>Торець нігтя лінія волоса</t>
  </si>
  <si>
    <t>Техніка, контроль матеріалу</t>
  </si>
  <si>
    <t>Лінія посмішки</t>
  </si>
  <si>
    <t>Штрафні бали</t>
  </si>
  <si>
    <t>Вид зверху</t>
  </si>
  <si>
    <t>Відповідн. дл НЛ</t>
  </si>
  <si>
    <t>Довжина вільного краю</t>
  </si>
  <si>
    <t>Зліва</t>
  </si>
  <si>
    <t>Справа</t>
  </si>
  <si>
    <t>Паралельність</t>
  </si>
  <si>
    <t>Вид спереду</t>
  </si>
  <si>
    <t>Конкейв - конвекс</t>
  </si>
  <si>
    <t>Плавний перехід до кутикули</t>
  </si>
  <si>
    <t>Товщина волоса і краю</t>
  </si>
  <si>
    <t>Подовження НЛ рівномірність</t>
  </si>
  <si>
    <t>Білий</t>
  </si>
  <si>
    <t>Відсутність відслойок, перехід у кутикули</t>
  </si>
  <si>
    <t>Чіткість</t>
  </si>
  <si>
    <t>Симетричність вусиків посмішки</t>
  </si>
  <si>
    <t>Глубина посмішки</t>
  </si>
  <si>
    <t>Солохіна Євгенія</t>
  </si>
  <si>
    <t>Волох Аксенія</t>
  </si>
  <si>
    <r>
      <rPr>
        <sz val="18"/>
        <color rgb="FFFF0000"/>
        <rFont val="Calibri"/>
      </rPr>
      <t>Номінація</t>
    </r>
    <r>
      <rPr>
        <b/>
        <sz val="18"/>
        <color rgb="FFFF0000"/>
        <rFont val="Calibri"/>
      </rPr>
      <t xml:space="preserve"> "Креативний чоловічий манікюр"</t>
    </r>
  </si>
  <si>
    <t>С+Ю</t>
  </si>
  <si>
    <t xml:space="preserve">Архипова Діана </t>
  </si>
  <si>
    <r>
      <rPr>
        <u/>
        <sz val="24"/>
        <color rgb="FFFF0000"/>
        <rFont val="Times New Roman"/>
      </rPr>
      <t>Номінація</t>
    </r>
    <r>
      <rPr>
        <b/>
        <u/>
        <sz val="24"/>
        <color rgb="FFFF0000"/>
        <rFont val="Times New Roman"/>
      </rPr>
      <t xml:space="preserve"> “Укріплення нігтів-ефект Natural"</t>
    </r>
  </si>
  <si>
    <t>№</t>
  </si>
  <si>
    <t xml:space="preserve">Форма </t>
  </si>
  <si>
    <t>Створення продольного вигину (вид з боку)</t>
  </si>
  <si>
    <t>Бокові сторони</t>
  </si>
  <si>
    <t>Поперечна арка (вид з переду)</t>
  </si>
  <si>
    <t>Торці та зворотня сторона нігтя</t>
  </si>
  <si>
    <t>Контроль матеріалу</t>
  </si>
  <si>
    <t>Лунула</t>
  </si>
  <si>
    <t>Верхнє покриття (глянець)</t>
  </si>
  <si>
    <t>Ступінь складності</t>
  </si>
  <si>
    <t>Всього</t>
  </si>
  <si>
    <t>Місце</t>
  </si>
  <si>
    <t>права та ліва</t>
  </si>
  <si>
    <t>майстри та профі</t>
  </si>
  <si>
    <t>Ліворуч</t>
  </si>
  <si>
    <t>Праворуч</t>
  </si>
  <si>
    <t>По центру</t>
  </si>
  <si>
    <t>5+5+5</t>
  </si>
  <si>
    <t>5+5</t>
  </si>
  <si>
    <t>4+4+4</t>
  </si>
  <si>
    <t>3+3</t>
  </si>
  <si>
    <t>3+3+3</t>
  </si>
  <si>
    <t>4+4</t>
  </si>
  <si>
    <t>Vadiul Uliana</t>
  </si>
  <si>
    <t>2+3</t>
  </si>
  <si>
    <t>4+3</t>
  </si>
  <si>
    <t>3+2</t>
  </si>
  <si>
    <t>Килюшик Карина</t>
  </si>
  <si>
    <t>4+5</t>
  </si>
  <si>
    <t>5+4+5</t>
  </si>
  <si>
    <t>Бондарь Вілін</t>
  </si>
  <si>
    <r>
      <rPr>
        <sz val="18"/>
        <color rgb="FFFF0000"/>
        <rFont val="Calibri"/>
      </rPr>
      <t>Номінація</t>
    </r>
    <r>
      <rPr>
        <b/>
        <sz val="18"/>
        <color rgb="FFFF0000"/>
        <rFont val="Calibri"/>
      </rPr>
      <t xml:space="preserve"> "Сучасний стилет"</t>
    </r>
  </si>
  <si>
    <t>Поздовжня арка</t>
  </si>
  <si>
    <t>Бічні сторони вид зі сторони долоні</t>
  </si>
  <si>
    <t>Бічні сторони вид збоку</t>
  </si>
  <si>
    <t>Поперечна арка вид з торця</t>
  </si>
  <si>
    <t>Торець</t>
  </si>
  <si>
    <t>Гелеве покриття</t>
  </si>
  <si>
    <t>правий</t>
  </si>
  <si>
    <t>лівий</t>
  </si>
  <si>
    <r>
      <rPr>
        <sz val="16"/>
        <color rgb="FFFF0000"/>
        <rFont val="Calibri"/>
      </rPr>
      <t>Номінація</t>
    </r>
    <r>
      <rPr>
        <b/>
        <sz val="16"/>
        <color rgb="FFFF0000"/>
        <rFont val="Calibri"/>
      </rPr>
      <t xml:space="preserve"> "Манікюр з дизайном ОМС"</t>
    </r>
  </si>
  <si>
    <t>Учасники</t>
  </si>
  <si>
    <t>Гатала Галина</t>
  </si>
  <si>
    <t xml:space="preserve">Черненко Тетяна </t>
  </si>
  <si>
    <t xml:space="preserve">Орденат Ангеліна </t>
  </si>
  <si>
    <t>Перевишко Юлія</t>
  </si>
  <si>
    <t>Бондар Віліна</t>
  </si>
  <si>
    <r>
      <rPr>
        <sz val="18"/>
        <color rgb="FFFF0000"/>
        <rFont val="Calibri"/>
      </rPr>
      <t>Номінація</t>
    </r>
    <r>
      <rPr>
        <b/>
        <sz val="18"/>
        <color rgb="FFFF0000"/>
        <rFont val="Calibri"/>
      </rPr>
      <t xml:space="preserve"> "Постер. Тема Кадр Instagram "Естетичний педікюр"</t>
    </r>
  </si>
  <si>
    <t xml:space="preserve">Подловська Альона </t>
  </si>
  <si>
    <r>
      <rPr>
        <sz val="18"/>
        <color rgb="FFFF0000"/>
        <rFont val="Calibri"/>
      </rPr>
      <t>Номінація</t>
    </r>
    <r>
      <rPr>
        <b/>
        <sz val="18"/>
        <color rgb="FFFF0000"/>
        <rFont val="Calibri"/>
      </rPr>
      <t xml:space="preserve"> "Постер. Тема: Кадр для Instagram"</t>
    </r>
  </si>
  <si>
    <t>Довгі</t>
  </si>
  <si>
    <t>Назарук Марина</t>
  </si>
  <si>
    <t>Короткі</t>
  </si>
  <si>
    <t xml:space="preserve">Назарук Марина </t>
  </si>
  <si>
    <r>
      <rPr>
        <sz val="18"/>
        <color rgb="FFFF0000"/>
        <rFont val="Calibri"/>
      </rPr>
      <t>Номінація</t>
    </r>
    <r>
      <rPr>
        <b/>
        <sz val="18"/>
        <color rgb="FFFF0000"/>
        <rFont val="Calibri"/>
      </rPr>
      <t xml:space="preserve"> "Декорування предмета"</t>
    </r>
  </si>
  <si>
    <r>
      <rPr>
        <sz val="18"/>
        <color rgb="FFFF0000"/>
        <rFont val="Calibri"/>
      </rPr>
      <t>Номінація</t>
    </r>
    <r>
      <rPr>
        <b/>
        <sz val="18"/>
        <color rgb="FFFF0000"/>
        <rFont val="Calibri"/>
      </rPr>
      <t xml:space="preserve"> "Гелевий дизайн на 5 типсах"</t>
    </r>
  </si>
  <si>
    <t>Барабанова Яна</t>
  </si>
  <si>
    <t>Керемет Людмила</t>
  </si>
  <si>
    <t>Мартинова Ярослава</t>
  </si>
  <si>
    <t>Номінація "Кришталевий френч"</t>
  </si>
  <si>
    <t>Качор Соломія</t>
  </si>
  <si>
    <r>
      <rPr>
        <sz val="18"/>
        <color rgb="FFFF0000"/>
        <rFont val="Calibri"/>
      </rPr>
      <t>Номінація</t>
    </r>
    <r>
      <rPr>
        <b/>
        <sz val="18"/>
        <color rgb="FFFF0000"/>
        <rFont val="Calibri"/>
      </rPr>
      <t xml:space="preserve"> "Дизайн на педикюрних типсах"</t>
    </r>
  </si>
  <si>
    <t>студенти</t>
  </si>
  <si>
    <t>Мартиник Ярина</t>
  </si>
  <si>
    <r>
      <rPr>
        <sz val="18"/>
        <color rgb="FFFF0000"/>
        <rFont val="Calibri"/>
      </rPr>
      <t>Номінація</t>
    </r>
    <r>
      <rPr>
        <b/>
        <sz val="18"/>
        <color rgb="FFFF0000"/>
        <rFont val="Calibri"/>
      </rPr>
      <t xml:space="preserve"> "Салонна ліпка"</t>
    </r>
  </si>
  <si>
    <r>
      <rPr>
        <sz val="18"/>
        <color rgb="FFFF0000"/>
        <rFont val="Calibri"/>
      </rPr>
      <t xml:space="preserve">Номінація </t>
    </r>
    <r>
      <rPr>
        <b/>
        <sz val="18"/>
        <color rgb="FFFF0000"/>
        <rFont val="Calibri"/>
      </rPr>
      <t>"Інкрустація"</t>
    </r>
  </si>
  <si>
    <t>При виставленні балів:</t>
  </si>
  <si>
    <t xml:space="preserve">Барабанова Яна </t>
  </si>
  <si>
    <r>
      <rPr>
        <sz val="20"/>
        <color rgb="FFFF0000"/>
        <rFont val="Arial"/>
      </rPr>
      <t xml:space="preserve">Номінація </t>
    </r>
    <r>
      <rPr>
        <b/>
        <sz val="20"/>
        <color rgb="FFFF0000"/>
        <rFont val="Arial"/>
      </rPr>
      <t>"Новаторська форма нігтів з 3D дизайном"</t>
    </r>
  </si>
  <si>
    <t>Без розділу</t>
  </si>
  <si>
    <t xml:space="preserve">Солохіна Євгенія </t>
  </si>
  <si>
    <r>
      <rPr>
        <sz val="20"/>
        <color rgb="FFFF0000"/>
        <rFont val="Calibri"/>
      </rPr>
      <t>Номінація</t>
    </r>
    <r>
      <rPr>
        <b/>
        <sz val="20"/>
        <color rgb="FFFF0000"/>
        <rFont val="Calibri"/>
      </rPr>
      <t>"Нарощування на верхні форми"</t>
    </r>
  </si>
  <si>
    <t>Кісельова Тетяна</t>
  </si>
  <si>
    <r>
      <rPr>
        <sz val="20"/>
        <color rgb="FFFF0000"/>
        <rFont val="Calibri"/>
      </rPr>
      <t>Номінація</t>
    </r>
    <r>
      <rPr>
        <b/>
        <sz val="20"/>
        <color rgb="FFFF0000"/>
        <rFont val="Calibri"/>
      </rPr>
      <t>"Подіумний дизайн гель-лаками на коротких нігтях"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</si>
</sst>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22]General"/>
    <numFmt numFmtId="165" formatCode="[$-422]dd&quot;.&quot;mmm"/>
    <numFmt numFmtId="166" formatCode="[$-422]0.00"/>
  </numFmts>
  <fonts count="32">
    <font>
      <sz val="11"/>
      <color rgb="FF000000"/>
      <name val="Calibri"/>
      <scheme val="minor"/>
    </font>
    <font>
      <sz val="11"/>
      <color rgb="FF000000"/>
      <name val="Calibri"/>
    </font>
    <font>
      <sz val="11"/>
      <color rgb="FFFF0000"/>
      <name val="Calibri"/>
    </font>
    <font>
      <sz val="20"/>
      <color rgb="FFFF0000"/>
      <name val="Calibri"/>
    </font>
    <font>
      <sz val="18"/>
      <color rgb="FFFF0000"/>
      <name val="Calibri"/>
    </font>
    <font>
      <b/>
      <sz val="11"/>
      <color rgb="FF000000"/>
      <name val="Calibri"/>
    </font>
    <font>
      <sz val="11"/>
      <color rgb="FF222222"/>
      <name val="Calibri"/>
    </font>
    <font>
      <sz val="9"/>
      <color rgb="FFFF0000"/>
      <name val="Calibri"/>
    </font>
    <font>
      <sz val="10"/>
      <color rgb="FF000000"/>
      <name val="Arial"/>
    </font>
    <font>
      <b/>
      <sz val="20"/>
      <color rgb="FFFF0000"/>
      <name val="Calibri"/>
    </font>
    <font>
      <b/>
      <sz val="20"/>
      <color rgb="FFFF0000"/>
      <name val="Arial"/>
    </font>
    <font>
      <sz val="11"/>
      <color rgb="FF000000"/>
      <name val="Arial"/>
    </font>
    <font>
      <sz val="9"/>
      <color rgb="FFFF0000"/>
      <name val="Arial"/>
    </font>
    <font>
      <sz val="12"/>
      <color theme="1"/>
      <name val="Arial"/>
    </font>
    <font>
      <sz val="10"/>
      <color rgb="FFFF0000"/>
      <name val="Calibri"/>
    </font>
    <font>
      <sz val="18"/>
      <color rgb="FF000000"/>
      <name val="Calibri"/>
    </font>
    <font>
      <sz val="11"/>
      <name val="Calibri"/>
    </font>
    <font>
      <b/>
      <sz val="11"/>
      <color rgb="FFFF0000"/>
      <name val="Calibri"/>
    </font>
    <font>
      <b/>
      <u/>
      <sz val="24"/>
      <color rgb="FFFF0000"/>
      <name val="Times New Roman"/>
    </font>
    <font>
      <sz val="11"/>
      <color theme="1"/>
      <name val="Arial"/>
    </font>
    <font>
      <sz val="10"/>
      <color theme="1"/>
      <name val="Arial"/>
    </font>
    <font>
      <sz val="11"/>
      <color rgb="FFFF0000"/>
      <name val="Arial"/>
    </font>
    <font>
      <sz val="10"/>
      <color rgb="FF000000"/>
      <name val="Calibri"/>
    </font>
    <font>
      <sz val="16"/>
      <color rgb="FFFF0000"/>
      <name val="Calibri"/>
    </font>
    <font>
      <sz val="11"/>
      <color theme="1"/>
      <name val="Calibri"/>
    </font>
    <font>
      <b/>
      <sz val="18"/>
      <color rgb="FFFF0000"/>
      <name val="Calibri"/>
    </font>
    <font>
      <sz val="12"/>
      <color rgb="FF000000"/>
      <name val="Calibri"/>
    </font>
    <font>
      <sz val="20"/>
      <color rgb="FFFF0000"/>
      <name val="Arial"/>
    </font>
    <font>
      <u/>
      <sz val="24"/>
      <color rgb="FFFF0000"/>
      <name val="Times New Roman"/>
    </font>
    <font>
      <b/>
      <sz val="16"/>
      <color rgb="FFFF0000"/>
      <name val="Calibri"/>
    </font>
    <font>
      <sz val="11"/>
      <color rgb="FF000000"/>
      <name val="Calibri"/>
      <family val="2"/>
      <charset val="204"/>
    </font>
    <font>
      <sz val="10"/>
      <color rgb="FF000000"/>
      <name val="Arial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30" fillId="0" borderId="5" applyBorder="0" applyProtection="0"/>
  </cellStyleXfs>
  <cellXfs count="137">
    <xf numFmtId="0" fontId="0" fillId="0" borderId="0" xfId="0"/>
    <xf numFmtId="164" fontId="1" fillId="0" borderId="0" xfId="0" applyNumberFormat="1" applyFont="1"/>
    <xf numFmtId="164" fontId="2" fillId="0" borderId="0" xfId="0" applyNumberFormat="1" applyFont="1"/>
    <xf numFmtId="164" fontId="3" fillId="0" borderId="0" xfId="0" applyNumberFormat="1" applyFont="1"/>
    <xf numFmtId="164" fontId="4" fillId="0" borderId="0" xfId="0" applyNumberFormat="1" applyFont="1"/>
    <xf numFmtId="164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 wrapText="1"/>
    </xf>
    <xf numFmtId="164" fontId="2" fillId="0" borderId="1" xfId="0" applyNumberFormat="1" applyFont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164" fontId="1" fillId="3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164" fontId="2" fillId="0" borderId="2" xfId="0" applyNumberFormat="1" applyFont="1" applyBorder="1" applyAlignment="1">
      <alignment horizontal="center"/>
    </xf>
    <xf numFmtId="164" fontId="1" fillId="0" borderId="1" xfId="0" applyNumberFormat="1" applyFont="1" applyBorder="1"/>
    <xf numFmtId="164" fontId="1" fillId="0" borderId="4" xfId="0" applyNumberFormat="1" applyFont="1" applyBorder="1"/>
    <xf numFmtId="164" fontId="2" fillId="0" borderId="1" xfId="0" applyNumberFormat="1" applyFont="1" applyBorder="1"/>
    <xf numFmtId="164" fontId="8" fillId="0" borderId="1" xfId="0" applyNumberFormat="1" applyFont="1" applyBorder="1" applyAlignment="1">
      <alignment horizontal="center" wrapText="1"/>
    </xf>
    <xf numFmtId="164" fontId="1" fillId="0" borderId="0" xfId="0" applyNumberFormat="1" applyFont="1" applyAlignment="1">
      <alignment horizontal="center"/>
    </xf>
    <xf numFmtId="164" fontId="9" fillId="0" borderId="0" xfId="0" applyNumberFormat="1" applyFont="1"/>
    <xf numFmtId="164" fontId="1" fillId="0" borderId="2" xfId="0" applyNumberFormat="1" applyFont="1" applyBorder="1" applyAlignment="1">
      <alignment horizontal="center" vertical="center"/>
    </xf>
    <xf numFmtId="0" fontId="10" fillId="0" borderId="0" xfId="0" applyFont="1"/>
    <xf numFmtId="0" fontId="11" fillId="0" borderId="0" xfId="0" applyFont="1" applyAlignment="1">
      <alignment wrapText="1"/>
    </xf>
    <xf numFmtId="0" fontId="11" fillId="3" borderId="5" xfId="0" applyFont="1" applyFill="1" applyBorder="1"/>
    <xf numFmtId="0" fontId="11" fillId="0" borderId="1" xfId="0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 wrapText="1"/>
    </xf>
    <xf numFmtId="164" fontId="8" fillId="0" borderId="6" xfId="0" applyNumberFormat="1" applyFont="1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/>
    </xf>
    <xf numFmtId="164" fontId="12" fillId="0" borderId="6" xfId="0" applyNumberFormat="1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 wrapText="1"/>
    </xf>
    <xf numFmtId="164" fontId="15" fillId="0" borderId="0" xfId="0" applyNumberFormat="1" applyFont="1" applyAlignment="1">
      <alignment horizontal="center"/>
    </xf>
    <xf numFmtId="164" fontId="15" fillId="0" borderId="0" xfId="0" applyNumberFormat="1" applyFont="1"/>
    <xf numFmtId="164" fontId="8" fillId="0" borderId="0" xfId="0" applyNumberFormat="1" applyFont="1" applyAlignment="1">
      <alignment horizontal="center" wrapText="1"/>
    </xf>
    <xf numFmtId="164" fontId="12" fillId="0" borderId="0" xfId="0" applyNumberFormat="1" applyFont="1" applyAlignment="1">
      <alignment horizontal="center" wrapText="1"/>
    </xf>
    <xf numFmtId="164" fontId="14" fillId="0" borderId="1" xfId="0" applyNumberFormat="1" applyFont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vertical="center"/>
    </xf>
    <xf numFmtId="164" fontId="2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164" fontId="1" fillId="0" borderId="1" xfId="0" applyNumberFormat="1" applyFont="1" applyBorder="1" applyAlignment="1">
      <alignment horizontal="left" vertical="center"/>
    </xf>
    <xf numFmtId="164" fontId="17" fillId="0" borderId="0" xfId="0" applyNumberFormat="1" applyFont="1" applyAlignment="1">
      <alignment horizontal="center"/>
    </xf>
    <xf numFmtId="164" fontId="8" fillId="3" borderId="1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/>
    <xf numFmtId="164" fontId="8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164" fontId="11" fillId="0" borderId="1" xfId="0" applyNumberFormat="1" applyFont="1" applyBorder="1"/>
    <xf numFmtId="0" fontId="19" fillId="0" borderId="7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64" fontId="11" fillId="0" borderId="0" xfId="0" applyNumberFormat="1" applyFont="1"/>
    <xf numFmtId="164" fontId="1" fillId="0" borderId="10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 wrapText="1"/>
    </xf>
    <xf numFmtId="164" fontId="8" fillId="0" borderId="3" xfId="0" applyNumberFormat="1" applyFont="1" applyBorder="1" applyAlignment="1">
      <alignment horizontal="center" wrapText="1"/>
    </xf>
    <xf numFmtId="164" fontId="8" fillId="0" borderId="2" xfId="0" applyNumberFormat="1" applyFont="1" applyBorder="1" applyAlignment="1">
      <alignment horizontal="center" wrapText="1"/>
    </xf>
    <xf numFmtId="164" fontId="8" fillId="0" borderId="7" xfId="0" applyNumberFormat="1" applyFont="1" applyBorder="1" applyAlignment="1">
      <alignment horizontal="center" wrapText="1"/>
    </xf>
    <xf numFmtId="164" fontId="8" fillId="0" borderId="14" xfId="0" applyNumberFormat="1" applyFont="1" applyBorder="1" applyAlignment="1">
      <alignment horizontal="center" wrapText="1"/>
    </xf>
    <xf numFmtId="164" fontId="2" fillId="0" borderId="6" xfId="0" applyNumberFormat="1" applyFont="1" applyBorder="1" applyAlignment="1">
      <alignment horizontal="center"/>
    </xf>
    <xf numFmtId="164" fontId="22" fillId="0" borderId="2" xfId="0" applyNumberFormat="1" applyFont="1" applyBorder="1" applyAlignment="1">
      <alignment horizontal="center" wrapText="1"/>
    </xf>
    <xf numFmtId="164" fontId="22" fillId="0" borderId="1" xfId="0" applyNumberFormat="1" applyFont="1" applyBorder="1" applyAlignment="1">
      <alignment horizontal="center" wrapText="1"/>
    </xf>
    <xf numFmtId="164" fontId="22" fillId="0" borderId="2" xfId="0" applyNumberFormat="1" applyFont="1" applyBorder="1" applyAlignment="1">
      <alignment horizontal="center"/>
    </xf>
    <xf numFmtId="164" fontId="22" fillId="0" borderId="8" xfId="0" applyNumberFormat="1" applyFont="1" applyBorder="1" applyAlignment="1">
      <alignment horizontal="center"/>
    </xf>
    <xf numFmtId="164" fontId="22" fillId="0" borderId="1" xfId="0" applyNumberFormat="1" applyFont="1" applyBorder="1" applyAlignment="1">
      <alignment horizontal="center"/>
    </xf>
    <xf numFmtId="164" fontId="14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164" fontId="1" fillId="0" borderId="11" xfId="0" applyNumberFormat="1" applyFont="1" applyBorder="1" applyAlignment="1">
      <alignment horizontal="center"/>
    </xf>
    <xf numFmtId="164" fontId="23" fillId="0" borderId="0" xfId="0" applyNumberFormat="1" applyFont="1"/>
    <xf numFmtId="164" fontId="1" fillId="0" borderId="2" xfId="0" applyNumberFormat="1" applyFont="1" applyBorder="1"/>
    <xf numFmtId="164" fontId="1" fillId="0" borderId="13" xfId="0" applyNumberFormat="1" applyFont="1" applyBorder="1"/>
    <xf numFmtId="164" fontId="1" fillId="0" borderId="6" xfId="0" applyNumberFormat="1" applyFont="1" applyBorder="1"/>
    <xf numFmtId="164" fontId="2" fillId="0" borderId="0" xfId="0" applyNumberFormat="1" applyFont="1" applyAlignment="1">
      <alignment horizontal="center"/>
    </xf>
    <xf numFmtId="164" fontId="1" fillId="0" borderId="13" xfId="0" applyNumberFormat="1" applyFont="1" applyBorder="1" applyAlignment="1">
      <alignment horizontal="center" vertical="center"/>
    </xf>
    <xf numFmtId="164" fontId="1" fillId="0" borderId="14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24" fillId="0" borderId="1" xfId="0" applyNumberFormat="1" applyFont="1" applyBorder="1" applyAlignment="1">
      <alignment horizontal="center"/>
    </xf>
    <xf numFmtId="166" fontId="1" fillId="0" borderId="0" xfId="0" applyNumberFormat="1" applyFont="1"/>
    <xf numFmtId="164" fontId="1" fillId="0" borderId="0" xfId="0" applyNumberFormat="1" applyFont="1" applyAlignment="1">
      <alignment horizontal="left" vertical="center"/>
    </xf>
    <xf numFmtId="164" fontId="7" fillId="0" borderId="1" xfId="0" applyNumberFormat="1" applyFont="1" applyBorder="1" applyAlignment="1">
      <alignment horizontal="center" vertical="center"/>
    </xf>
    <xf numFmtId="164" fontId="26" fillId="0" borderId="0" xfId="0" applyNumberFormat="1" applyFont="1"/>
    <xf numFmtId="164" fontId="1" fillId="0" borderId="3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27" fillId="0" borderId="0" xfId="0" applyFont="1"/>
    <xf numFmtId="164" fontId="1" fillId="0" borderId="1" xfId="0" applyNumberFormat="1" applyFont="1" applyBorder="1" applyAlignment="1">
      <alignment horizontal="left"/>
    </xf>
    <xf numFmtId="164" fontId="1" fillId="0" borderId="4" xfId="0" applyNumberFormat="1" applyFont="1" applyBorder="1" applyAlignment="1">
      <alignment horizontal="center" vertical="center" wrapText="1"/>
    </xf>
    <xf numFmtId="164" fontId="3" fillId="0" borderId="12" xfId="0" applyNumberFormat="1" applyFont="1" applyBorder="1"/>
    <xf numFmtId="164" fontId="3" fillId="0" borderId="12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8" fillId="0" borderId="2" xfId="0" applyNumberFormat="1" applyFont="1" applyBorder="1" applyAlignment="1">
      <alignment horizontal="center" vertical="center" wrapText="1"/>
    </xf>
    <xf numFmtId="0" fontId="16" fillId="0" borderId="6" xfId="0" applyFont="1" applyBorder="1"/>
    <xf numFmtId="164" fontId="8" fillId="0" borderId="8" xfId="0" applyNumberFormat="1" applyFont="1" applyBorder="1" applyAlignment="1">
      <alignment horizontal="center" vertical="center" wrapText="1"/>
    </xf>
    <xf numFmtId="0" fontId="16" fillId="0" borderId="9" xfId="0" applyFont="1" applyBorder="1"/>
    <xf numFmtId="0" fontId="16" fillId="0" borderId="3" xfId="0" applyFont="1" applyBorder="1"/>
    <xf numFmtId="0" fontId="16" fillId="0" borderId="7" xfId="0" applyFont="1" applyBorder="1"/>
    <xf numFmtId="0" fontId="16" fillId="0" borderId="12" xfId="0" applyFont="1" applyBorder="1"/>
    <xf numFmtId="0" fontId="16" fillId="0" borderId="13" xfId="0" applyFont="1" applyBorder="1"/>
    <xf numFmtId="164" fontId="8" fillId="0" borderId="10" xfId="0" applyNumberFormat="1" applyFont="1" applyBorder="1" applyAlignment="1">
      <alignment horizontal="center" wrapText="1"/>
    </xf>
    <xf numFmtId="0" fontId="16" fillId="0" borderId="11" xfId="0" applyFont="1" applyBorder="1"/>
    <xf numFmtId="0" fontId="16" fillId="0" borderId="4" xfId="0" applyFont="1" applyBorder="1"/>
    <xf numFmtId="164" fontId="1" fillId="0" borderId="10" xfId="0" applyNumberFormat="1" applyFont="1" applyBorder="1" applyAlignment="1">
      <alignment horizontal="center" vertical="center" wrapText="1"/>
    </xf>
    <xf numFmtId="164" fontId="1" fillId="0" borderId="8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2" fillId="0" borderId="2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164" fontId="1" fillId="0" borderId="11" xfId="0" applyNumberFormat="1" applyFont="1" applyBorder="1" applyAlignment="1">
      <alignment horizontal="center" wrapText="1"/>
    </xf>
    <xf numFmtId="164" fontId="8" fillId="0" borderId="2" xfId="0" applyNumberFormat="1" applyFont="1" applyBorder="1" applyAlignment="1">
      <alignment horizontal="center" wrapText="1"/>
    </xf>
    <xf numFmtId="164" fontId="8" fillId="0" borderId="7" xfId="0" applyNumberFormat="1" applyFont="1" applyBorder="1" applyAlignment="1">
      <alignment horizontal="center" wrapText="1"/>
    </xf>
    <xf numFmtId="164" fontId="4" fillId="0" borderId="0" xfId="0" applyNumberFormat="1" applyFont="1" applyAlignment="1">
      <alignment horizontal="center"/>
    </xf>
    <xf numFmtId="0" fontId="0" fillId="0" borderId="0" xfId="0"/>
    <xf numFmtId="164" fontId="25" fillId="0" borderId="0" xfId="0" applyNumberFormat="1" applyFont="1" applyAlignment="1">
      <alignment horizontal="center"/>
    </xf>
    <xf numFmtId="164" fontId="31" fillId="0" borderId="15" xfId="1" applyFont="1" applyBorder="1" applyAlignment="1" applyProtection="1">
      <alignment horizontal="center"/>
    </xf>
  </cellXfs>
  <cellStyles count="2">
    <cellStyle name="Excel Built-in Normal" xfId="1" xr:uid="{7776971E-E0C9-4DB1-A8CC-7092E3E6F105}"/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00"/>
  <sheetViews>
    <sheetView tabSelected="1" workbookViewId="0">
      <selection activeCell="M11" sqref="M11"/>
    </sheetView>
  </sheetViews>
  <sheetFormatPr defaultColWidth="14.42578125" defaultRowHeight="15" customHeight="1"/>
  <cols>
    <col min="1" max="1" width="21.42578125" customWidth="1"/>
    <col min="2" max="2" width="13.85546875" customWidth="1"/>
    <col min="3" max="7" width="14" customWidth="1"/>
    <col min="8" max="8" width="10.140625" customWidth="1"/>
    <col min="9" max="9" width="5.42578125" customWidth="1"/>
    <col min="10" max="10" width="20.5703125" customWidth="1"/>
    <col min="11" max="11" width="7.42578125" customWidth="1"/>
    <col min="12" max="15" width="5.42578125" customWidth="1"/>
    <col min="16" max="29" width="8.85546875" customWidth="1"/>
  </cols>
  <sheetData>
    <row r="1" spans="1:2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2.25" customHeight="1">
      <c r="A2" s="1"/>
      <c r="B2" s="3" t="s">
        <v>0</v>
      </c>
      <c r="C2" s="1"/>
      <c r="D2" s="4"/>
      <c r="E2" s="4"/>
      <c r="F2" s="4"/>
      <c r="G2" s="4"/>
      <c r="H2" s="1"/>
      <c r="I2" s="1"/>
      <c r="J2" s="1"/>
      <c r="K2" s="1"/>
      <c r="L2" s="1"/>
      <c r="M2" s="1"/>
      <c r="N2" s="1"/>
      <c r="O2" s="1"/>
      <c r="P2" s="2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8" customHeight="1">
      <c r="A3" s="5"/>
      <c r="B3" s="6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7" t="s">
        <v>8</v>
      </c>
      <c r="J3" s="1"/>
      <c r="K3" s="1"/>
      <c r="L3" s="1"/>
      <c r="M3" s="1"/>
      <c r="N3" s="1"/>
      <c r="O3" s="2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30">
      <c r="A4" s="5" t="s">
        <v>9</v>
      </c>
      <c r="B4" s="6" t="s">
        <v>10</v>
      </c>
      <c r="C4" s="5" t="s">
        <v>11</v>
      </c>
      <c r="D4" s="5" t="s">
        <v>11</v>
      </c>
      <c r="E4" s="5" t="s">
        <v>11</v>
      </c>
      <c r="F4" s="5" t="s">
        <v>11</v>
      </c>
      <c r="G4" s="5" t="s">
        <v>12</v>
      </c>
      <c r="H4" s="5"/>
      <c r="I4" s="7"/>
      <c r="J4" s="1"/>
      <c r="K4" s="1"/>
      <c r="L4" s="1"/>
      <c r="M4" s="1"/>
      <c r="N4" s="1"/>
      <c r="O4" s="2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8"/>
      <c r="B5" s="5" t="s">
        <v>13</v>
      </c>
      <c r="C5" s="5"/>
      <c r="D5" s="5"/>
      <c r="E5" s="5"/>
      <c r="F5" s="5"/>
      <c r="G5" s="5"/>
      <c r="H5" s="5"/>
      <c r="I5" s="7"/>
      <c r="J5" s="1"/>
      <c r="K5" s="1"/>
      <c r="L5" s="1"/>
      <c r="M5" s="1"/>
      <c r="N5" s="1"/>
      <c r="O5" s="2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>
      <c r="A6" s="9" t="s">
        <v>14</v>
      </c>
      <c r="B6" s="5">
        <v>1</v>
      </c>
      <c r="C6" s="5">
        <v>27</v>
      </c>
      <c r="D6" s="5">
        <v>29</v>
      </c>
      <c r="E6" s="5">
        <v>26</v>
      </c>
      <c r="F6" s="5">
        <v>29</v>
      </c>
      <c r="G6" s="5">
        <v>27</v>
      </c>
      <c r="H6" s="5">
        <f t="shared" ref="H6:H8" si="0">C6/5+D6/5+E6/5+F6/5+G6/5</f>
        <v>27.6</v>
      </c>
      <c r="I6" s="10"/>
      <c r="J6" s="1"/>
      <c r="K6" s="1"/>
      <c r="L6" s="1"/>
      <c r="M6" s="1"/>
      <c r="N6" s="1"/>
      <c r="O6" s="2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>
      <c r="A7" s="5" t="s">
        <v>15</v>
      </c>
      <c r="B7" s="5">
        <v>2</v>
      </c>
      <c r="C7" s="5">
        <v>30</v>
      </c>
      <c r="D7" s="5">
        <v>30</v>
      </c>
      <c r="E7" s="5">
        <v>30</v>
      </c>
      <c r="F7" s="5">
        <v>30</v>
      </c>
      <c r="G7" s="5">
        <v>29</v>
      </c>
      <c r="H7" s="5">
        <f t="shared" si="0"/>
        <v>29.8</v>
      </c>
      <c r="I7" s="10">
        <v>1</v>
      </c>
      <c r="J7" s="1"/>
      <c r="K7" s="1"/>
      <c r="L7" s="1"/>
      <c r="M7" s="1"/>
      <c r="N7" s="1"/>
      <c r="O7" s="2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>
      <c r="A8" s="5" t="s">
        <v>16</v>
      </c>
      <c r="B8" s="5">
        <v>3</v>
      </c>
      <c r="C8" s="5">
        <v>29</v>
      </c>
      <c r="D8" s="5">
        <v>28</v>
      </c>
      <c r="E8" s="5">
        <v>28</v>
      </c>
      <c r="F8" s="5">
        <v>28</v>
      </c>
      <c r="G8" s="5">
        <v>28</v>
      </c>
      <c r="H8" s="5">
        <f t="shared" si="0"/>
        <v>28.200000000000003</v>
      </c>
      <c r="I8" s="10">
        <v>3</v>
      </c>
      <c r="J8" s="1"/>
      <c r="K8" s="1"/>
      <c r="L8" s="1"/>
      <c r="M8" s="1"/>
      <c r="N8" s="1"/>
      <c r="O8" s="2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8"/>
      <c r="B9" s="5" t="s">
        <v>17</v>
      </c>
      <c r="C9" s="5"/>
      <c r="D9" s="5"/>
      <c r="E9" s="5"/>
      <c r="F9" s="5"/>
      <c r="G9" s="5"/>
      <c r="H9" s="5"/>
      <c r="I9" s="10"/>
      <c r="J9" s="1"/>
      <c r="K9" s="1"/>
      <c r="L9" s="1"/>
      <c r="M9" s="1"/>
      <c r="N9" s="1"/>
      <c r="O9" s="2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5" t="s">
        <v>18</v>
      </c>
      <c r="B10" s="5">
        <v>1</v>
      </c>
      <c r="C10" s="5">
        <v>28</v>
      </c>
      <c r="D10" s="5">
        <v>29</v>
      </c>
      <c r="E10" s="5">
        <v>28</v>
      </c>
      <c r="F10" s="11">
        <v>30</v>
      </c>
      <c r="G10" s="11">
        <v>30</v>
      </c>
      <c r="H10" s="5">
        <f>C10/5+D10/5+E10/5+F10/5+G10/5</f>
        <v>29</v>
      </c>
      <c r="I10" s="10">
        <v>2</v>
      </c>
      <c r="J10" s="1"/>
      <c r="K10" s="1"/>
      <c r="L10" s="1"/>
      <c r="M10" s="1"/>
      <c r="N10" s="1"/>
      <c r="O10" s="2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5"/>
      <c r="B11" s="5" t="s">
        <v>19</v>
      </c>
      <c r="C11" s="5"/>
      <c r="D11" s="5"/>
      <c r="E11" s="5"/>
      <c r="F11" s="11"/>
      <c r="G11" s="11"/>
      <c r="H11" s="5"/>
      <c r="I11" s="12"/>
      <c r="J11" s="1"/>
      <c r="K11" s="1"/>
      <c r="L11" s="1"/>
      <c r="M11" s="1"/>
      <c r="N11" s="1"/>
      <c r="O11" s="2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.75" customHeight="1">
      <c r="A12" s="5" t="s">
        <v>20</v>
      </c>
      <c r="B12" s="5">
        <v>1</v>
      </c>
      <c r="C12" s="5">
        <v>30</v>
      </c>
      <c r="D12" s="5">
        <v>30</v>
      </c>
      <c r="E12" s="5">
        <v>30</v>
      </c>
      <c r="F12" s="5">
        <v>30</v>
      </c>
      <c r="G12" s="5">
        <v>29</v>
      </c>
      <c r="H12" s="5">
        <f>C12/5+D12/5+E12/5+F12/5+G12/5</f>
        <v>29.8</v>
      </c>
      <c r="I12" s="12">
        <v>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5.75" customHeight="1">
      <c r="A13" s="1"/>
      <c r="B13" s="1"/>
      <c r="C13" s="1"/>
      <c r="D13" s="1"/>
      <c r="E13" s="1"/>
      <c r="F13" s="1"/>
      <c r="G13" s="2"/>
      <c r="H13" s="1"/>
      <c r="I13" s="1"/>
      <c r="J13" s="1"/>
      <c r="K13" s="1"/>
      <c r="L13" s="1"/>
      <c r="M13" s="1"/>
      <c r="N13" s="1"/>
      <c r="O13" s="1"/>
      <c r="P13" s="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2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2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2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2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2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2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2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2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2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2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2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2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2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2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2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2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2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2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2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2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2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2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2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2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2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2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2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2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2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2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2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2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2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2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2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2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2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2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2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2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2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2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2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2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2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2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2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2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2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2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2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2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2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2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2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2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2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2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2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2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2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2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2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2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2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2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2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2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pageMargins left="0.70000000000000007" right="0.70000000000000007" top="1.1437007874015752" bottom="1.1437007874015752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1000"/>
  <sheetViews>
    <sheetView workbookViewId="0"/>
  </sheetViews>
  <sheetFormatPr defaultColWidth="14.42578125" defaultRowHeight="15" customHeight="1"/>
  <cols>
    <col min="1" max="1" width="21.85546875" customWidth="1"/>
    <col min="2" max="2" width="13.7109375" customWidth="1"/>
    <col min="3" max="7" width="13.5703125" customWidth="1"/>
    <col min="8" max="8" width="5.42578125" customWidth="1"/>
    <col min="9" max="9" width="24.140625" customWidth="1"/>
    <col min="10" max="10" width="5.42578125" customWidth="1"/>
    <col min="11" max="29" width="8.85546875" customWidth="1"/>
  </cols>
  <sheetData>
    <row r="1" spans="1:29">
      <c r="A1" s="1"/>
      <c r="B1" s="1"/>
      <c r="C1" s="25"/>
      <c r="D1" s="25"/>
      <c r="E1" s="1"/>
      <c r="F1" s="1"/>
      <c r="G1" s="25"/>
      <c r="H1" s="5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1">
      <c r="A2" s="1"/>
      <c r="B2" s="88" t="s">
        <v>134</v>
      </c>
      <c r="C2" s="25"/>
      <c r="D2" s="25"/>
      <c r="E2" s="1"/>
      <c r="F2" s="1"/>
      <c r="G2" s="25"/>
      <c r="H2" s="5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5" t="s">
        <v>9</v>
      </c>
      <c r="B3" s="5" t="s">
        <v>135</v>
      </c>
      <c r="C3" s="13" t="s">
        <v>22</v>
      </c>
      <c r="D3" s="14" t="s">
        <v>3</v>
      </c>
      <c r="E3" s="14" t="s">
        <v>25</v>
      </c>
      <c r="F3" s="14" t="s">
        <v>4</v>
      </c>
      <c r="G3" s="14" t="s">
        <v>5</v>
      </c>
      <c r="H3" s="14" t="s">
        <v>7</v>
      </c>
      <c r="I3" s="7" t="s">
        <v>8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89"/>
      <c r="B4" s="89" t="s">
        <v>34</v>
      </c>
      <c r="C4" s="19" t="s">
        <v>11</v>
      </c>
      <c r="D4" s="17" t="s">
        <v>11</v>
      </c>
      <c r="E4" s="17" t="s">
        <v>11</v>
      </c>
      <c r="F4" s="17" t="s">
        <v>11</v>
      </c>
      <c r="G4" s="17" t="s">
        <v>11</v>
      </c>
      <c r="H4" s="17"/>
      <c r="I4" s="2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21" t="s">
        <v>136</v>
      </c>
      <c r="B5" s="21">
        <v>1</v>
      </c>
      <c r="C5" s="47">
        <v>25</v>
      </c>
      <c r="D5" s="14">
        <v>25</v>
      </c>
      <c r="E5" s="14">
        <v>25</v>
      </c>
      <c r="F5" s="14">
        <v>25</v>
      </c>
      <c r="G5" s="14">
        <v>25</v>
      </c>
      <c r="H5" s="5">
        <f t="shared" ref="H5:H12" si="0">(C5+D5+E5+F5+G5)/5</f>
        <v>25</v>
      </c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>
      <c r="A6" s="21" t="s">
        <v>137</v>
      </c>
      <c r="B6" s="21">
        <v>2</v>
      </c>
      <c r="C6" s="47">
        <v>29</v>
      </c>
      <c r="D6" s="14">
        <v>28</v>
      </c>
      <c r="E6" s="14">
        <v>28</v>
      </c>
      <c r="F6" s="14">
        <v>30</v>
      </c>
      <c r="G6" s="14">
        <v>30</v>
      </c>
      <c r="H6" s="5">
        <f t="shared" si="0"/>
        <v>29</v>
      </c>
      <c r="I6" s="10">
        <v>2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>
      <c r="A7" s="21" t="s">
        <v>16</v>
      </c>
      <c r="B7" s="21">
        <v>3</v>
      </c>
      <c r="C7" s="47">
        <v>28</v>
      </c>
      <c r="D7" s="14">
        <v>30</v>
      </c>
      <c r="E7" s="14">
        <v>30</v>
      </c>
      <c r="F7" s="14">
        <v>29</v>
      </c>
      <c r="G7" s="14">
        <v>29</v>
      </c>
      <c r="H7" s="5">
        <f t="shared" si="0"/>
        <v>29.2</v>
      </c>
      <c r="I7" s="10">
        <v>1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>
      <c r="A8" s="21" t="s">
        <v>138</v>
      </c>
      <c r="B8" s="21">
        <v>4</v>
      </c>
      <c r="C8" s="47">
        <v>27</v>
      </c>
      <c r="D8" s="14">
        <v>25</v>
      </c>
      <c r="E8" s="14">
        <v>27</v>
      </c>
      <c r="F8" s="14">
        <v>25</v>
      </c>
      <c r="G8" s="14">
        <v>26</v>
      </c>
      <c r="H8" s="5">
        <f t="shared" si="0"/>
        <v>26</v>
      </c>
      <c r="I8" s="10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22" t="s">
        <v>139</v>
      </c>
      <c r="B9" s="21">
        <v>5</v>
      </c>
      <c r="C9" s="47">
        <v>26</v>
      </c>
      <c r="D9" s="14">
        <v>27</v>
      </c>
      <c r="E9" s="14">
        <v>29</v>
      </c>
      <c r="F9" s="5">
        <v>28</v>
      </c>
      <c r="G9" s="5">
        <v>27</v>
      </c>
      <c r="H9" s="5">
        <f t="shared" si="0"/>
        <v>27.4</v>
      </c>
      <c r="I9" s="10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90" t="s">
        <v>121</v>
      </c>
      <c r="B10" s="21">
        <v>6</v>
      </c>
      <c r="C10" s="21">
        <v>25</v>
      </c>
      <c r="D10" s="5">
        <v>26</v>
      </c>
      <c r="E10" s="5">
        <v>25</v>
      </c>
      <c r="F10" s="5">
        <v>25</v>
      </c>
      <c r="G10" s="5">
        <v>25</v>
      </c>
      <c r="H10" s="5">
        <f t="shared" si="0"/>
        <v>25.2</v>
      </c>
      <c r="I10" s="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>
      <c r="A11" s="91" t="s">
        <v>18</v>
      </c>
      <c r="B11" s="21">
        <v>7</v>
      </c>
      <c r="C11" s="21">
        <v>30</v>
      </c>
      <c r="D11" s="5">
        <v>29</v>
      </c>
      <c r="E11" s="5">
        <v>25</v>
      </c>
      <c r="F11" s="5">
        <v>27</v>
      </c>
      <c r="G11" s="17">
        <v>28</v>
      </c>
      <c r="H11" s="5">
        <f t="shared" si="0"/>
        <v>27.8</v>
      </c>
      <c r="I11" s="7">
        <v>3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>
      <c r="A12" s="21" t="s">
        <v>140</v>
      </c>
      <c r="B12" s="21">
        <v>8</v>
      </c>
      <c r="C12" s="21">
        <v>25</v>
      </c>
      <c r="D12" s="5">
        <v>25</v>
      </c>
      <c r="E12" s="5">
        <v>26</v>
      </c>
      <c r="F12" s="72">
        <v>26</v>
      </c>
      <c r="G12" s="5">
        <v>25</v>
      </c>
      <c r="H12" s="5">
        <f t="shared" si="0"/>
        <v>25.4</v>
      </c>
      <c r="I12" s="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>
      <c r="A13" s="1"/>
      <c r="B13" s="1"/>
      <c r="C13" s="25"/>
      <c r="D13" s="25"/>
      <c r="E13" s="1"/>
      <c r="F13" s="1"/>
      <c r="G13" s="25"/>
      <c r="H13" s="5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>
      <c r="A14" s="1"/>
      <c r="B14" s="1"/>
      <c r="C14" s="1"/>
      <c r="D14" s="1"/>
      <c r="E14" s="25"/>
      <c r="F14" s="5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>
      <c r="A15" s="1"/>
      <c r="B15" s="1"/>
      <c r="C15" s="1"/>
      <c r="D15" s="1"/>
      <c r="E15" s="25"/>
      <c r="F15" s="5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>
      <c r="A16" s="1"/>
      <c r="B16" s="1"/>
      <c r="C16" s="1"/>
      <c r="D16" s="1"/>
      <c r="E16" s="25"/>
      <c r="F16" s="5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>
      <c r="A17" s="1"/>
      <c r="B17" s="1"/>
      <c r="C17" s="1"/>
      <c r="D17" s="1"/>
      <c r="E17" s="25"/>
      <c r="F17" s="5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>
      <c r="A18" s="1"/>
      <c r="B18" s="1"/>
      <c r="C18" s="25"/>
      <c r="D18" s="25"/>
      <c r="E18" s="1"/>
      <c r="F18" s="1"/>
      <c r="G18" s="25"/>
      <c r="H18" s="5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>
      <c r="A19" s="1"/>
      <c r="B19" s="1"/>
      <c r="C19" s="25"/>
      <c r="D19" s="25"/>
      <c r="E19" s="1"/>
      <c r="F19" s="1"/>
      <c r="G19" s="25"/>
      <c r="H19" s="5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>
      <c r="A20" s="1"/>
      <c r="B20" s="1"/>
      <c r="C20" s="25"/>
      <c r="D20" s="25"/>
      <c r="E20" s="1"/>
      <c r="F20" s="1"/>
      <c r="G20" s="25"/>
      <c r="H20" s="5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25"/>
      <c r="D21" s="25"/>
      <c r="E21" s="1"/>
      <c r="F21" s="1"/>
      <c r="G21" s="25"/>
      <c r="H21" s="5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3.5" customHeight="1">
      <c r="A22" s="1"/>
      <c r="B22" s="1"/>
      <c r="C22" s="25"/>
      <c r="D22" s="25"/>
      <c r="E22" s="1"/>
      <c r="F22" s="1"/>
      <c r="G22" s="25"/>
      <c r="H22" s="5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25"/>
      <c r="D23" s="25"/>
      <c r="E23" s="1"/>
      <c r="F23" s="1"/>
      <c r="G23" s="25"/>
      <c r="H23" s="5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25"/>
      <c r="D24" s="25"/>
      <c r="E24" s="1"/>
      <c r="F24" s="1"/>
      <c r="G24" s="25"/>
      <c r="H24" s="5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25"/>
      <c r="D25" s="25"/>
      <c r="E25" s="1"/>
      <c r="F25" s="1"/>
      <c r="G25" s="25"/>
      <c r="H25" s="5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25"/>
      <c r="D26" s="25"/>
      <c r="E26" s="1"/>
      <c r="F26" s="1"/>
      <c r="G26" s="25"/>
      <c r="H26" s="5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25"/>
      <c r="D27" s="25"/>
      <c r="E27" s="1"/>
      <c r="F27" s="1"/>
      <c r="G27" s="25"/>
      <c r="H27" s="5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25"/>
      <c r="D28" s="25"/>
      <c r="E28" s="1"/>
      <c r="F28" s="1"/>
      <c r="G28" s="25"/>
      <c r="H28" s="5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25"/>
      <c r="D29" s="25"/>
      <c r="E29" s="1"/>
      <c r="F29" s="1"/>
      <c r="G29" s="25"/>
      <c r="H29" s="5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25"/>
      <c r="D30" s="25"/>
      <c r="E30" s="1"/>
      <c r="F30" s="1"/>
      <c r="G30" s="25"/>
      <c r="H30" s="5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25"/>
      <c r="D31" s="25"/>
      <c r="E31" s="1"/>
      <c r="F31" s="1"/>
      <c r="G31" s="25"/>
      <c r="H31" s="5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25"/>
      <c r="D32" s="25"/>
      <c r="E32" s="1"/>
      <c r="F32" s="1"/>
      <c r="G32" s="25"/>
      <c r="H32" s="5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25"/>
      <c r="D33" s="25"/>
      <c r="E33" s="1"/>
      <c r="F33" s="1"/>
      <c r="G33" s="25"/>
      <c r="H33" s="5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25"/>
      <c r="D34" s="25"/>
      <c r="E34" s="1"/>
      <c r="F34" s="1"/>
      <c r="G34" s="25"/>
      <c r="H34" s="5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25"/>
      <c r="D35" s="25"/>
      <c r="E35" s="1"/>
      <c r="F35" s="1"/>
      <c r="G35" s="25"/>
      <c r="H35" s="5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25"/>
      <c r="D36" s="25"/>
      <c r="E36" s="1"/>
      <c r="F36" s="1"/>
      <c r="G36" s="25"/>
      <c r="H36" s="5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25"/>
      <c r="D37" s="25"/>
      <c r="E37" s="1"/>
      <c r="F37" s="1"/>
      <c r="G37" s="25"/>
      <c r="H37" s="5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25"/>
      <c r="D38" s="25"/>
      <c r="E38" s="1"/>
      <c r="F38" s="1"/>
      <c r="G38" s="25"/>
      <c r="H38" s="5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25"/>
      <c r="D39" s="25"/>
      <c r="E39" s="1"/>
      <c r="F39" s="1"/>
      <c r="G39" s="25"/>
      <c r="H39" s="5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25"/>
      <c r="D40" s="25"/>
      <c r="E40" s="1"/>
      <c r="F40" s="1"/>
      <c r="G40" s="25"/>
      <c r="H40" s="5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25"/>
      <c r="D41" s="25"/>
      <c r="E41" s="1"/>
      <c r="F41" s="1"/>
      <c r="G41" s="25"/>
      <c r="H41" s="5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25"/>
      <c r="D42" s="25"/>
      <c r="E42" s="1"/>
      <c r="F42" s="1"/>
      <c r="G42" s="25"/>
      <c r="H42" s="5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25"/>
      <c r="D43" s="25"/>
      <c r="E43" s="1"/>
      <c r="F43" s="1"/>
      <c r="G43" s="25"/>
      <c r="H43" s="52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25"/>
      <c r="D44" s="25"/>
      <c r="E44" s="1"/>
      <c r="F44" s="1"/>
      <c r="G44" s="25"/>
      <c r="H44" s="52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25"/>
      <c r="D45" s="25"/>
      <c r="E45" s="1"/>
      <c r="F45" s="1"/>
      <c r="G45" s="25"/>
      <c r="H45" s="52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25"/>
      <c r="D46" s="25"/>
      <c r="E46" s="1"/>
      <c r="F46" s="1"/>
      <c r="G46" s="25"/>
      <c r="H46" s="52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25"/>
      <c r="D47" s="25"/>
      <c r="E47" s="1"/>
      <c r="F47" s="1"/>
      <c r="G47" s="25"/>
      <c r="H47" s="52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25"/>
      <c r="D48" s="25"/>
      <c r="E48" s="1"/>
      <c r="F48" s="1"/>
      <c r="G48" s="25"/>
      <c r="H48" s="52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25"/>
      <c r="D49" s="25"/>
      <c r="E49" s="1"/>
      <c r="F49" s="1"/>
      <c r="G49" s="25"/>
      <c r="H49" s="5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25"/>
      <c r="D50" s="25"/>
      <c r="E50" s="1"/>
      <c r="F50" s="1"/>
      <c r="G50" s="25"/>
      <c r="H50" s="5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25"/>
      <c r="D51" s="25"/>
      <c r="E51" s="1"/>
      <c r="F51" s="1"/>
      <c r="G51" s="25"/>
      <c r="H51" s="52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25"/>
      <c r="D52" s="25"/>
      <c r="E52" s="1"/>
      <c r="F52" s="1"/>
      <c r="G52" s="25"/>
      <c r="H52" s="52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25"/>
      <c r="D53" s="25"/>
      <c r="E53" s="1"/>
      <c r="F53" s="1"/>
      <c r="G53" s="25"/>
      <c r="H53" s="52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25"/>
      <c r="D54" s="25"/>
      <c r="E54" s="1"/>
      <c r="F54" s="1"/>
      <c r="G54" s="25"/>
      <c r="H54" s="52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25"/>
      <c r="D55" s="25"/>
      <c r="E55" s="1"/>
      <c r="F55" s="1"/>
      <c r="G55" s="25"/>
      <c r="H55" s="52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25"/>
      <c r="D56" s="25"/>
      <c r="E56" s="1"/>
      <c r="F56" s="1"/>
      <c r="G56" s="25"/>
      <c r="H56" s="52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25"/>
      <c r="D57" s="25"/>
      <c r="E57" s="1"/>
      <c r="F57" s="1"/>
      <c r="G57" s="25"/>
      <c r="H57" s="52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25"/>
      <c r="D58" s="25"/>
      <c r="E58" s="1"/>
      <c r="F58" s="1"/>
      <c r="G58" s="25"/>
      <c r="H58" s="52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25"/>
      <c r="D59" s="25"/>
      <c r="E59" s="1"/>
      <c r="F59" s="1"/>
      <c r="G59" s="25"/>
      <c r="H59" s="52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25"/>
      <c r="D60" s="25"/>
      <c r="E60" s="1"/>
      <c r="F60" s="1"/>
      <c r="G60" s="25"/>
      <c r="H60" s="52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25"/>
      <c r="D61" s="25"/>
      <c r="E61" s="1"/>
      <c r="F61" s="1"/>
      <c r="G61" s="25"/>
      <c r="H61" s="52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25"/>
      <c r="D62" s="25"/>
      <c r="E62" s="1"/>
      <c r="F62" s="1"/>
      <c r="G62" s="25"/>
      <c r="H62" s="52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25"/>
      <c r="D63" s="25"/>
      <c r="E63" s="1"/>
      <c r="F63" s="1"/>
      <c r="G63" s="25"/>
      <c r="H63" s="52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25"/>
      <c r="D64" s="25"/>
      <c r="E64" s="1"/>
      <c r="F64" s="1"/>
      <c r="G64" s="25"/>
      <c r="H64" s="52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25"/>
      <c r="D65" s="25"/>
      <c r="E65" s="1"/>
      <c r="F65" s="1"/>
      <c r="G65" s="25"/>
      <c r="H65" s="52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25"/>
      <c r="D66" s="25"/>
      <c r="E66" s="1"/>
      <c r="F66" s="1"/>
      <c r="G66" s="25"/>
      <c r="H66" s="5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25"/>
      <c r="D67" s="25"/>
      <c r="E67" s="1"/>
      <c r="F67" s="1"/>
      <c r="G67" s="25"/>
      <c r="H67" s="52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25"/>
      <c r="D68" s="25"/>
      <c r="E68" s="1"/>
      <c r="F68" s="1"/>
      <c r="G68" s="25"/>
      <c r="H68" s="52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25"/>
      <c r="D69" s="25"/>
      <c r="E69" s="1"/>
      <c r="F69" s="1"/>
      <c r="G69" s="25"/>
      <c r="H69" s="52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25"/>
      <c r="D70" s="25"/>
      <c r="E70" s="1"/>
      <c r="F70" s="1"/>
      <c r="G70" s="25"/>
      <c r="H70" s="52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25"/>
      <c r="D71" s="25"/>
      <c r="E71" s="1"/>
      <c r="F71" s="1"/>
      <c r="G71" s="25"/>
      <c r="H71" s="52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25"/>
      <c r="D72" s="25"/>
      <c r="E72" s="1"/>
      <c r="F72" s="1"/>
      <c r="G72" s="25"/>
      <c r="H72" s="52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25"/>
      <c r="D73" s="25"/>
      <c r="E73" s="1"/>
      <c r="F73" s="1"/>
      <c r="G73" s="25"/>
      <c r="H73" s="52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25"/>
      <c r="D74" s="25"/>
      <c r="E74" s="1"/>
      <c r="F74" s="1"/>
      <c r="G74" s="25"/>
      <c r="H74" s="52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25"/>
      <c r="D75" s="25"/>
      <c r="E75" s="1"/>
      <c r="F75" s="1"/>
      <c r="G75" s="25"/>
      <c r="H75" s="52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25"/>
      <c r="D76" s="25"/>
      <c r="E76" s="1"/>
      <c r="F76" s="1"/>
      <c r="G76" s="25"/>
      <c r="H76" s="52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25"/>
      <c r="D77" s="25"/>
      <c r="E77" s="1"/>
      <c r="F77" s="1"/>
      <c r="G77" s="25"/>
      <c r="H77" s="52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25"/>
      <c r="D78" s="25"/>
      <c r="E78" s="1"/>
      <c r="F78" s="1"/>
      <c r="G78" s="25"/>
      <c r="H78" s="52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25"/>
      <c r="D79" s="25"/>
      <c r="E79" s="1"/>
      <c r="F79" s="1"/>
      <c r="G79" s="25"/>
      <c r="H79" s="52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25"/>
      <c r="D80" s="25"/>
      <c r="E80" s="1"/>
      <c r="F80" s="1"/>
      <c r="G80" s="25"/>
      <c r="H80" s="52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25"/>
      <c r="D81" s="25"/>
      <c r="E81" s="1"/>
      <c r="F81" s="1"/>
      <c r="G81" s="25"/>
      <c r="H81" s="52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25"/>
      <c r="D82" s="25"/>
      <c r="E82" s="1"/>
      <c r="F82" s="1"/>
      <c r="G82" s="25"/>
      <c r="H82" s="52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25"/>
      <c r="D83" s="25"/>
      <c r="E83" s="1"/>
      <c r="F83" s="1"/>
      <c r="G83" s="25"/>
      <c r="H83" s="52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25"/>
      <c r="D84" s="25"/>
      <c r="E84" s="1"/>
      <c r="F84" s="1"/>
      <c r="G84" s="25"/>
      <c r="H84" s="52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25"/>
      <c r="D85" s="25"/>
      <c r="E85" s="1"/>
      <c r="F85" s="1"/>
      <c r="G85" s="25"/>
      <c r="H85" s="5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25"/>
      <c r="D86" s="25"/>
      <c r="E86" s="1"/>
      <c r="F86" s="1"/>
      <c r="G86" s="25"/>
      <c r="H86" s="52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25"/>
      <c r="D87" s="25"/>
      <c r="E87" s="1"/>
      <c r="F87" s="1"/>
      <c r="G87" s="25"/>
      <c r="H87" s="52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25"/>
      <c r="D88" s="25"/>
      <c r="E88" s="1"/>
      <c r="F88" s="1"/>
      <c r="G88" s="25"/>
      <c r="H88" s="52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25"/>
      <c r="D89" s="25"/>
      <c r="E89" s="1"/>
      <c r="F89" s="1"/>
      <c r="G89" s="25"/>
      <c r="H89" s="52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25"/>
      <c r="D90" s="25"/>
      <c r="E90" s="1"/>
      <c r="F90" s="1"/>
      <c r="G90" s="25"/>
      <c r="H90" s="52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25"/>
      <c r="D91" s="25"/>
      <c r="E91" s="1"/>
      <c r="F91" s="1"/>
      <c r="G91" s="25"/>
      <c r="H91" s="52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25"/>
      <c r="D92" s="25"/>
      <c r="E92" s="1"/>
      <c r="F92" s="1"/>
      <c r="G92" s="25"/>
      <c r="H92" s="52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25"/>
      <c r="D93" s="25"/>
      <c r="E93" s="1"/>
      <c r="F93" s="1"/>
      <c r="G93" s="25"/>
      <c r="H93" s="52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25"/>
      <c r="D94" s="25"/>
      <c r="E94" s="1"/>
      <c r="F94" s="1"/>
      <c r="G94" s="25"/>
      <c r="H94" s="52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25"/>
      <c r="D95" s="25"/>
      <c r="E95" s="1"/>
      <c r="F95" s="1"/>
      <c r="G95" s="25"/>
      <c r="H95" s="52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25"/>
      <c r="D96" s="25"/>
      <c r="E96" s="1"/>
      <c r="F96" s="1"/>
      <c r="G96" s="25"/>
      <c r="H96" s="52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25"/>
      <c r="D97" s="25"/>
      <c r="E97" s="1"/>
      <c r="F97" s="1"/>
      <c r="G97" s="25"/>
      <c r="H97" s="52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25"/>
      <c r="D98" s="25"/>
      <c r="E98" s="1"/>
      <c r="F98" s="1"/>
      <c r="G98" s="25"/>
      <c r="H98" s="52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25"/>
      <c r="D99" s="25"/>
      <c r="E99" s="1"/>
      <c r="F99" s="1"/>
      <c r="G99" s="25"/>
      <c r="H99" s="52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25"/>
      <c r="D100" s="25"/>
      <c r="E100" s="1"/>
      <c r="F100" s="1"/>
      <c r="G100" s="25"/>
      <c r="H100" s="52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25"/>
      <c r="D101" s="25"/>
      <c r="E101" s="1"/>
      <c r="F101" s="1"/>
      <c r="G101" s="25"/>
      <c r="H101" s="52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25"/>
      <c r="D102" s="25"/>
      <c r="E102" s="1"/>
      <c r="F102" s="1"/>
      <c r="G102" s="25"/>
      <c r="H102" s="52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25"/>
      <c r="D103" s="25"/>
      <c r="E103" s="1"/>
      <c r="F103" s="1"/>
      <c r="G103" s="25"/>
      <c r="H103" s="5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25"/>
      <c r="D104" s="25"/>
      <c r="E104" s="1"/>
      <c r="F104" s="1"/>
      <c r="G104" s="25"/>
      <c r="H104" s="52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25"/>
      <c r="D105" s="25"/>
      <c r="E105" s="1"/>
      <c r="F105" s="1"/>
      <c r="G105" s="25"/>
      <c r="H105" s="52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25"/>
      <c r="D106" s="25"/>
      <c r="E106" s="1"/>
      <c r="F106" s="1"/>
      <c r="G106" s="25"/>
      <c r="H106" s="52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25"/>
      <c r="D107" s="25"/>
      <c r="E107" s="1"/>
      <c r="F107" s="1"/>
      <c r="G107" s="25"/>
      <c r="H107" s="52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25"/>
      <c r="D108" s="25"/>
      <c r="E108" s="1"/>
      <c r="F108" s="1"/>
      <c r="G108" s="25"/>
      <c r="H108" s="52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25"/>
      <c r="D109" s="25"/>
      <c r="E109" s="1"/>
      <c r="F109" s="1"/>
      <c r="G109" s="25"/>
      <c r="H109" s="52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25"/>
      <c r="D110" s="25"/>
      <c r="E110" s="1"/>
      <c r="F110" s="1"/>
      <c r="G110" s="25"/>
      <c r="H110" s="52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25"/>
      <c r="D111" s="25"/>
      <c r="E111" s="1"/>
      <c r="F111" s="1"/>
      <c r="G111" s="25"/>
      <c r="H111" s="52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25"/>
      <c r="D112" s="25"/>
      <c r="E112" s="1"/>
      <c r="F112" s="1"/>
      <c r="G112" s="25"/>
      <c r="H112" s="52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25"/>
      <c r="D113" s="25"/>
      <c r="E113" s="1"/>
      <c r="F113" s="1"/>
      <c r="G113" s="25"/>
      <c r="H113" s="52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25"/>
      <c r="D114" s="25"/>
      <c r="E114" s="1"/>
      <c r="F114" s="1"/>
      <c r="G114" s="25"/>
      <c r="H114" s="52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25"/>
      <c r="D115" s="25"/>
      <c r="E115" s="1"/>
      <c r="F115" s="1"/>
      <c r="G115" s="25"/>
      <c r="H115" s="52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25"/>
      <c r="D116" s="25"/>
      <c r="E116" s="1"/>
      <c r="F116" s="1"/>
      <c r="G116" s="25"/>
      <c r="H116" s="52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25"/>
      <c r="D117" s="25"/>
      <c r="E117" s="1"/>
      <c r="F117" s="1"/>
      <c r="G117" s="25"/>
      <c r="H117" s="52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25"/>
      <c r="D118" s="25"/>
      <c r="E118" s="1"/>
      <c r="F118" s="1"/>
      <c r="G118" s="25"/>
      <c r="H118" s="52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25"/>
      <c r="D119" s="25"/>
      <c r="E119" s="1"/>
      <c r="F119" s="1"/>
      <c r="G119" s="25"/>
      <c r="H119" s="52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25"/>
      <c r="D120" s="25"/>
      <c r="E120" s="1"/>
      <c r="F120" s="1"/>
      <c r="G120" s="25"/>
      <c r="H120" s="52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25"/>
      <c r="D121" s="25"/>
      <c r="E121" s="1"/>
      <c r="F121" s="1"/>
      <c r="G121" s="25"/>
      <c r="H121" s="52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25"/>
      <c r="D122" s="25"/>
      <c r="E122" s="1"/>
      <c r="F122" s="1"/>
      <c r="G122" s="25"/>
      <c r="H122" s="52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25"/>
      <c r="D123" s="25"/>
      <c r="E123" s="1"/>
      <c r="F123" s="1"/>
      <c r="G123" s="25"/>
      <c r="H123" s="52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25"/>
      <c r="D124" s="25"/>
      <c r="E124" s="1"/>
      <c r="F124" s="1"/>
      <c r="G124" s="25"/>
      <c r="H124" s="52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25"/>
      <c r="D125" s="25"/>
      <c r="E125" s="1"/>
      <c r="F125" s="1"/>
      <c r="G125" s="25"/>
      <c r="H125" s="52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25"/>
      <c r="D126" s="25"/>
      <c r="E126" s="1"/>
      <c r="F126" s="1"/>
      <c r="G126" s="25"/>
      <c r="H126" s="52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25"/>
      <c r="D127" s="25"/>
      <c r="E127" s="1"/>
      <c r="F127" s="1"/>
      <c r="G127" s="25"/>
      <c r="H127" s="52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25"/>
      <c r="D128" s="25"/>
      <c r="E128" s="1"/>
      <c r="F128" s="1"/>
      <c r="G128" s="25"/>
      <c r="H128" s="52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25"/>
      <c r="D129" s="25"/>
      <c r="E129" s="1"/>
      <c r="F129" s="1"/>
      <c r="G129" s="25"/>
      <c r="H129" s="52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25"/>
      <c r="D130" s="25"/>
      <c r="E130" s="1"/>
      <c r="F130" s="1"/>
      <c r="G130" s="25"/>
      <c r="H130" s="52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25"/>
      <c r="D131" s="25"/>
      <c r="E131" s="1"/>
      <c r="F131" s="1"/>
      <c r="G131" s="25"/>
      <c r="H131" s="52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25"/>
      <c r="D132" s="25"/>
      <c r="E132" s="1"/>
      <c r="F132" s="1"/>
      <c r="G132" s="25"/>
      <c r="H132" s="52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25"/>
      <c r="D133" s="25"/>
      <c r="E133" s="1"/>
      <c r="F133" s="1"/>
      <c r="G133" s="25"/>
      <c r="H133" s="52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25"/>
      <c r="D134" s="25"/>
      <c r="E134" s="1"/>
      <c r="F134" s="1"/>
      <c r="G134" s="25"/>
      <c r="H134" s="52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25"/>
      <c r="D135" s="25"/>
      <c r="E135" s="1"/>
      <c r="F135" s="1"/>
      <c r="G135" s="25"/>
      <c r="H135" s="52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25"/>
      <c r="D136" s="25"/>
      <c r="E136" s="1"/>
      <c r="F136" s="1"/>
      <c r="G136" s="25"/>
      <c r="H136" s="52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25"/>
      <c r="D137" s="25"/>
      <c r="E137" s="1"/>
      <c r="F137" s="1"/>
      <c r="G137" s="25"/>
      <c r="H137" s="52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25"/>
      <c r="D138" s="25"/>
      <c r="E138" s="1"/>
      <c r="F138" s="1"/>
      <c r="G138" s="25"/>
      <c r="H138" s="52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25"/>
      <c r="D139" s="25"/>
      <c r="E139" s="1"/>
      <c r="F139" s="1"/>
      <c r="G139" s="25"/>
      <c r="H139" s="52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25"/>
      <c r="D140" s="25"/>
      <c r="E140" s="1"/>
      <c r="F140" s="1"/>
      <c r="G140" s="25"/>
      <c r="H140" s="52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25"/>
      <c r="D141" s="25"/>
      <c r="E141" s="1"/>
      <c r="F141" s="1"/>
      <c r="G141" s="25"/>
      <c r="H141" s="52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25"/>
      <c r="D142" s="25"/>
      <c r="E142" s="1"/>
      <c r="F142" s="1"/>
      <c r="G142" s="25"/>
      <c r="H142" s="52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25"/>
      <c r="D143" s="25"/>
      <c r="E143" s="1"/>
      <c r="F143" s="1"/>
      <c r="G143" s="25"/>
      <c r="H143" s="52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25"/>
      <c r="D144" s="25"/>
      <c r="E144" s="1"/>
      <c r="F144" s="1"/>
      <c r="G144" s="25"/>
      <c r="H144" s="52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25"/>
      <c r="D145" s="25"/>
      <c r="E145" s="1"/>
      <c r="F145" s="1"/>
      <c r="G145" s="25"/>
      <c r="H145" s="52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25"/>
      <c r="D146" s="25"/>
      <c r="E146" s="1"/>
      <c r="F146" s="1"/>
      <c r="G146" s="25"/>
      <c r="H146" s="52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25"/>
      <c r="D147" s="25"/>
      <c r="E147" s="1"/>
      <c r="F147" s="1"/>
      <c r="G147" s="25"/>
      <c r="H147" s="52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25"/>
      <c r="D148" s="25"/>
      <c r="E148" s="1"/>
      <c r="F148" s="1"/>
      <c r="G148" s="25"/>
      <c r="H148" s="52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25"/>
      <c r="D149" s="25"/>
      <c r="E149" s="1"/>
      <c r="F149" s="1"/>
      <c r="G149" s="25"/>
      <c r="H149" s="52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25"/>
      <c r="D150" s="25"/>
      <c r="E150" s="1"/>
      <c r="F150" s="1"/>
      <c r="G150" s="25"/>
      <c r="H150" s="52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25"/>
      <c r="D151" s="25"/>
      <c r="E151" s="1"/>
      <c r="F151" s="1"/>
      <c r="G151" s="25"/>
      <c r="H151" s="52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25"/>
      <c r="D152" s="25"/>
      <c r="E152" s="1"/>
      <c r="F152" s="1"/>
      <c r="G152" s="25"/>
      <c r="H152" s="52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25"/>
      <c r="D153" s="25"/>
      <c r="E153" s="1"/>
      <c r="F153" s="1"/>
      <c r="G153" s="25"/>
      <c r="H153" s="52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25"/>
      <c r="D154" s="25"/>
      <c r="E154" s="1"/>
      <c r="F154" s="1"/>
      <c r="G154" s="25"/>
      <c r="H154" s="52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25"/>
      <c r="D155" s="25"/>
      <c r="E155" s="1"/>
      <c r="F155" s="1"/>
      <c r="G155" s="25"/>
      <c r="H155" s="52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25"/>
      <c r="D156" s="25"/>
      <c r="E156" s="1"/>
      <c r="F156" s="1"/>
      <c r="G156" s="25"/>
      <c r="H156" s="52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25"/>
      <c r="D157" s="25"/>
      <c r="E157" s="1"/>
      <c r="F157" s="1"/>
      <c r="G157" s="25"/>
      <c r="H157" s="52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25"/>
      <c r="D158" s="25"/>
      <c r="E158" s="1"/>
      <c r="F158" s="1"/>
      <c r="G158" s="25"/>
      <c r="H158" s="52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25"/>
      <c r="D159" s="25"/>
      <c r="E159" s="1"/>
      <c r="F159" s="1"/>
      <c r="G159" s="25"/>
      <c r="H159" s="52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25"/>
      <c r="D160" s="25"/>
      <c r="E160" s="1"/>
      <c r="F160" s="1"/>
      <c r="G160" s="25"/>
      <c r="H160" s="52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25"/>
      <c r="D161" s="25"/>
      <c r="E161" s="1"/>
      <c r="F161" s="1"/>
      <c r="G161" s="25"/>
      <c r="H161" s="52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25"/>
      <c r="D162" s="25"/>
      <c r="E162" s="1"/>
      <c r="F162" s="1"/>
      <c r="G162" s="25"/>
      <c r="H162" s="52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25"/>
      <c r="D163" s="25"/>
      <c r="E163" s="1"/>
      <c r="F163" s="1"/>
      <c r="G163" s="25"/>
      <c r="H163" s="52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25"/>
      <c r="D164" s="25"/>
      <c r="E164" s="1"/>
      <c r="F164" s="1"/>
      <c r="G164" s="25"/>
      <c r="H164" s="52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25"/>
      <c r="D165" s="25"/>
      <c r="E165" s="1"/>
      <c r="F165" s="1"/>
      <c r="G165" s="25"/>
      <c r="H165" s="52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25"/>
      <c r="D166" s="25"/>
      <c r="E166" s="1"/>
      <c r="F166" s="1"/>
      <c r="G166" s="25"/>
      <c r="H166" s="52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25"/>
      <c r="D167" s="25"/>
      <c r="E167" s="1"/>
      <c r="F167" s="1"/>
      <c r="G167" s="25"/>
      <c r="H167" s="52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25"/>
      <c r="D168" s="25"/>
      <c r="E168" s="1"/>
      <c r="F168" s="1"/>
      <c r="G168" s="25"/>
      <c r="H168" s="52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25"/>
      <c r="D169" s="25"/>
      <c r="E169" s="1"/>
      <c r="F169" s="1"/>
      <c r="G169" s="25"/>
      <c r="H169" s="52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25"/>
      <c r="D170" s="25"/>
      <c r="E170" s="1"/>
      <c r="F170" s="1"/>
      <c r="G170" s="25"/>
      <c r="H170" s="52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25"/>
      <c r="D171" s="25"/>
      <c r="E171" s="1"/>
      <c r="F171" s="1"/>
      <c r="G171" s="25"/>
      <c r="H171" s="52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25"/>
      <c r="D172" s="25"/>
      <c r="E172" s="1"/>
      <c r="F172" s="1"/>
      <c r="G172" s="25"/>
      <c r="H172" s="52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25"/>
      <c r="D173" s="25"/>
      <c r="E173" s="1"/>
      <c r="F173" s="1"/>
      <c r="G173" s="25"/>
      <c r="H173" s="52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25"/>
      <c r="D174" s="25"/>
      <c r="E174" s="1"/>
      <c r="F174" s="1"/>
      <c r="G174" s="25"/>
      <c r="H174" s="52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25"/>
      <c r="D175" s="25"/>
      <c r="E175" s="1"/>
      <c r="F175" s="1"/>
      <c r="G175" s="25"/>
      <c r="H175" s="52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25"/>
      <c r="D176" s="25"/>
      <c r="E176" s="1"/>
      <c r="F176" s="1"/>
      <c r="G176" s="25"/>
      <c r="H176" s="52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25"/>
      <c r="D177" s="25"/>
      <c r="E177" s="1"/>
      <c r="F177" s="1"/>
      <c r="G177" s="25"/>
      <c r="H177" s="52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25"/>
      <c r="D178" s="25"/>
      <c r="E178" s="1"/>
      <c r="F178" s="1"/>
      <c r="G178" s="25"/>
      <c r="H178" s="52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25"/>
      <c r="D179" s="25"/>
      <c r="E179" s="1"/>
      <c r="F179" s="1"/>
      <c r="G179" s="25"/>
      <c r="H179" s="52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25"/>
      <c r="D180" s="25"/>
      <c r="E180" s="1"/>
      <c r="F180" s="1"/>
      <c r="G180" s="25"/>
      <c r="H180" s="52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25"/>
      <c r="D181" s="25"/>
      <c r="E181" s="1"/>
      <c r="F181" s="1"/>
      <c r="G181" s="25"/>
      <c r="H181" s="52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25"/>
      <c r="D182" s="25"/>
      <c r="E182" s="1"/>
      <c r="F182" s="1"/>
      <c r="G182" s="25"/>
      <c r="H182" s="52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25"/>
      <c r="D183" s="25"/>
      <c r="E183" s="1"/>
      <c r="F183" s="1"/>
      <c r="G183" s="25"/>
      <c r="H183" s="52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25"/>
      <c r="D184" s="25"/>
      <c r="E184" s="1"/>
      <c r="F184" s="1"/>
      <c r="G184" s="25"/>
      <c r="H184" s="52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25"/>
      <c r="D185" s="25"/>
      <c r="E185" s="1"/>
      <c r="F185" s="1"/>
      <c r="G185" s="25"/>
      <c r="H185" s="52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25"/>
      <c r="D186" s="25"/>
      <c r="E186" s="1"/>
      <c r="F186" s="1"/>
      <c r="G186" s="25"/>
      <c r="H186" s="52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25"/>
      <c r="D187" s="25"/>
      <c r="E187" s="1"/>
      <c r="F187" s="1"/>
      <c r="G187" s="25"/>
      <c r="H187" s="52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25"/>
      <c r="D188" s="25"/>
      <c r="E188" s="1"/>
      <c r="F188" s="1"/>
      <c r="G188" s="25"/>
      <c r="H188" s="52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25"/>
      <c r="D189" s="25"/>
      <c r="E189" s="1"/>
      <c r="F189" s="1"/>
      <c r="G189" s="25"/>
      <c r="H189" s="52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25"/>
      <c r="D190" s="25"/>
      <c r="E190" s="1"/>
      <c r="F190" s="1"/>
      <c r="G190" s="25"/>
      <c r="H190" s="52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25"/>
      <c r="D191" s="25"/>
      <c r="E191" s="1"/>
      <c r="F191" s="1"/>
      <c r="G191" s="25"/>
      <c r="H191" s="52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25"/>
      <c r="D192" s="25"/>
      <c r="E192" s="1"/>
      <c r="F192" s="1"/>
      <c r="G192" s="25"/>
      <c r="H192" s="52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25"/>
      <c r="D193" s="25"/>
      <c r="E193" s="1"/>
      <c r="F193" s="1"/>
      <c r="G193" s="25"/>
      <c r="H193" s="52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25"/>
      <c r="D194" s="25"/>
      <c r="E194" s="1"/>
      <c r="F194" s="1"/>
      <c r="G194" s="25"/>
      <c r="H194" s="52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25"/>
      <c r="D195" s="25"/>
      <c r="E195" s="1"/>
      <c r="F195" s="1"/>
      <c r="G195" s="25"/>
      <c r="H195" s="52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25"/>
      <c r="D196" s="25"/>
      <c r="E196" s="1"/>
      <c r="F196" s="1"/>
      <c r="G196" s="25"/>
      <c r="H196" s="52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25"/>
      <c r="D197" s="25"/>
      <c r="E197" s="1"/>
      <c r="F197" s="1"/>
      <c r="G197" s="25"/>
      <c r="H197" s="52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25"/>
      <c r="D198" s="25"/>
      <c r="E198" s="1"/>
      <c r="F198" s="1"/>
      <c r="G198" s="25"/>
      <c r="H198" s="52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25"/>
      <c r="D199" s="25"/>
      <c r="E199" s="1"/>
      <c r="F199" s="1"/>
      <c r="G199" s="25"/>
      <c r="H199" s="52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25"/>
      <c r="D200" s="25"/>
      <c r="E200" s="1"/>
      <c r="F200" s="1"/>
      <c r="G200" s="25"/>
      <c r="H200" s="52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25"/>
      <c r="D201" s="25"/>
      <c r="E201" s="1"/>
      <c r="F201" s="1"/>
      <c r="G201" s="25"/>
      <c r="H201" s="52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25"/>
      <c r="D202" s="25"/>
      <c r="E202" s="1"/>
      <c r="F202" s="1"/>
      <c r="G202" s="25"/>
      <c r="H202" s="52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25"/>
      <c r="D203" s="25"/>
      <c r="E203" s="1"/>
      <c r="F203" s="1"/>
      <c r="G203" s="25"/>
      <c r="H203" s="52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25"/>
      <c r="D204" s="25"/>
      <c r="E204" s="1"/>
      <c r="F204" s="1"/>
      <c r="G204" s="25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25"/>
      <c r="D205" s="25"/>
      <c r="E205" s="1"/>
      <c r="F205" s="1"/>
      <c r="G205" s="25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25"/>
      <c r="D206" s="25"/>
      <c r="E206" s="1"/>
      <c r="F206" s="1"/>
      <c r="G206" s="25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25"/>
      <c r="D207" s="25"/>
      <c r="E207" s="1"/>
      <c r="F207" s="1"/>
      <c r="G207" s="25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25"/>
      <c r="D208" s="25"/>
      <c r="E208" s="1"/>
      <c r="F208" s="1"/>
      <c r="G208" s="25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25"/>
      <c r="D209" s="25"/>
      <c r="E209" s="1"/>
      <c r="F209" s="1"/>
      <c r="G209" s="25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25"/>
      <c r="D210" s="25"/>
      <c r="E210" s="1"/>
      <c r="F210" s="1"/>
      <c r="G210" s="25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25"/>
      <c r="D211" s="25"/>
      <c r="E211" s="1"/>
      <c r="F211" s="1"/>
      <c r="G211" s="25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25"/>
      <c r="D212" s="25"/>
      <c r="E212" s="1"/>
      <c r="F212" s="1"/>
      <c r="G212" s="25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25"/>
      <c r="D213" s="25"/>
      <c r="E213" s="1"/>
      <c r="F213" s="1"/>
      <c r="G213" s="25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25"/>
      <c r="D214" s="25"/>
      <c r="E214" s="1"/>
      <c r="F214" s="1"/>
      <c r="G214" s="25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25"/>
      <c r="D215" s="25"/>
      <c r="E215" s="1"/>
      <c r="F215" s="1"/>
      <c r="G215" s="25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25"/>
      <c r="D216" s="25"/>
      <c r="E216" s="1"/>
      <c r="F216" s="1"/>
      <c r="G216" s="25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25"/>
      <c r="D217" s="25"/>
      <c r="E217" s="1"/>
      <c r="F217" s="1"/>
      <c r="G217" s="25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25"/>
      <c r="D218" s="25"/>
      <c r="E218" s="1"/>
      <c r="F218" s="1"/>
      <c r="G218" s="25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25"/>
      <c r="D219" s="25"/>
      <c r="E219" s="1"/>
      <c r="F219" s="1"/>
      <c r="G219" s="25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25"/>
      <c r="D220" s="25"/>
      <c r="E220" s="1"/>
      <c r="F220" s="1"/>
      <c r="G220" s="25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25"/>
      <c r="D221" s="25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25"/>
      <c r="D222" s="25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25"/>
      <c r="D223" s="25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25"/>
      <c r="D224" s="25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25"/>
      <c r="D225" s="25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25"/>
      <c r="D226" s="25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25"/>
      <c r="D227" s="25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25"/>
      <c r="D228" s="25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25"/>
      <c r="D229" s="25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25"/>
      <c r="D230" s="25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25"/>
      <c r="D231" s="25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25"/>
      <c r="D232" s="25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25"/>
      <c r="D233" s="25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25"/>
      <c r="D234" s="25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25"/>
      <c r="D235" s="25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25"/>
      <c r="D236" s="25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25"/>
      <c r="D237" s="25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25"/>
      <c r="D238" s="25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25"/>
      <c r="D239" s="25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25"/>
      <c r="D240" s="25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25"/>
      <c r="D241" s="25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25"/>
      <c r="D242" s="25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25"/>
      <c r="D243" s="25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25"/>
      <c r="D244" s="25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25"/>
      <c r="D245" s="25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25"/>
      <c r="D246" s="25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25"/>
      <c r="D247" s="25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25"/>
      <c r="D248" s="25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25"/>
      <c r="D249" s="25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25"/>
      <c r="D250" s="25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25"/>
      <c r="D251" s="25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25"/>
      <c r="D252" s="25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25"/>
      <c r="D253" s="25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25"/>
      <c r="D254" s="25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25"/>
      <c r="D255" s="25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25"/>
      <c r="D256" s="25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25"/>
      <c r="D257" s="25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25"/>
      <c r="D258" s="25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25"/>
      <c r="D259" s="25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25"/>
      <c r="D260" s="25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25"/>
      <c r="D261" s="25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25"/>
      <c r="D262" s="25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25"/>
      <c r="D263" s="25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25"/>
      <c r="D264" s="25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25"/>
      <c r="D265" s="25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25"/>
      <c r="D266" s="25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25"/>
      <c r="D267" s="25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25"/>
      <c r="D268" s="25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25"/>
      <c r="D269" s="25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25"/>
      <c r="D270" s="25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25"/>
      <c r="D271" s="25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25"/>
      <c r="D272" s="25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25"/>
      <c r="D273" s="25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25"/>
      <c r="D274" s="25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25"/>
      <c r="D275" s="25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25"/>
      <c r="D276" s="25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25"/>
      <c r="D277" s="25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25"/>
      <c r="D278" s="25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25"/>
      <c r="D279" s="25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25"/>
      <c r="D280" s="25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25"/>
      <c r="D281" s="25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25"/>
      <c r="D282" s="25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25"/>
      <c r="D283" s="25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25"/>
      <c r="D284" s="25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25"/>
      <c r="D285" s="25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25"/>
      <c r="D286" s="25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25"/>
      <c r="D287" s="25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25"/>
      <c r="D288" s="25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25"/>
      <c r="D289" s="25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25"/>
      <c r="D290" s="25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25"/>
      <c r="D291" s="25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25"/>
      <c r="D292" s="25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25"/>
      <c r="D293" s="25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25"/>
      <c r="D294" s="25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25"/>
      <c r="D295" s="25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25"/>
      <c r="D296" s="25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25"/>
      <c r="D297" s="25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25"/>
      <c r="D298" s="25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25"/>
      <c r="D299" s="25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25"/>
      <c r="D300" s="25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25"/>
      <c r="D301" s="25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25"/>
      <c r="D302" s="25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25"/>
      <c r="D303" s="25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25"/>
      <c r="D304" s="25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25"/>
      <c r="D305" s="25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25"/>
      <c r="D306" s="25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25"/>
      <c r="D307" s="25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25"/>
      <c r="D308" s="25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25"/>
      <c r="D309" s="25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25"/>
      <c r="D310" s="25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25"/>
      <c r="D311" s="25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25"/>
      <c r="D312" s="25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25"/>
      <c r="D313" s="25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25"/>
      <c r="D314" s="25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25"/>
      <c r="D315" s="25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25"/>
      <c r="D316" s="25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25"/>
      <c r="D317" s="25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25"/>
      <c r="D318" s="25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25"/>
      <c r="D319" s="25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25"/>
      <c r="D320" s="25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25"/>
      <c r="D321" s="25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25"/>
      <c r="D322" s="25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25"/>
      <c r="D323" s="25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25"/>
      <c r="D324" s="25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25"/>
      <c r="D325" s="25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25"/>
      <c r="D326" s="2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25"/>
      <c r="D327" s="25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25"/>
      <c r="D328" s="25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25"/>
      <c r="D329" s="25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25"/>
      <c r="D330" s="25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25"/>
      <c r="D331" s="25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25"/>
      <c r="D332" s="25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25"/>
      <c r="D333" s="25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25"/>
      <c r="D334" s="25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25"/>
      <c r="D335" s="25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25"/>
      <c r="D336" s="25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25"/>
      <c r="D337" s="25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25"/>
      <c r="D338" s="25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25"/>
      <c r="D339" s="25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25"/>
      <c r="D340" s="25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25"/>
      <c r="D341" s="25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25"/>
      <c r="D342" s="25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25"/>
      <c r="D343" s="25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25"/>
      <c r="D344" s="25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25"/>
      <c r="D345" s="25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25"/>
      <c r="D346" s="25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25"/>
      <c r="D347" s="25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25"/>
      <c r="D348" s="25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25"/>
      <c r="D349" s="25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25"/>
      <c r="D350" s="25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25"/>
      <c r="D351" s="25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25"/>
      <c r="D352" s="25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25"/>
      <c r="D353" s="25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25"/>
      <c r="D354" s="25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25"/>
      <c r="D355" s="25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25"/>
      <c r="D356" s="25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25"/>
      <c r="D357" s="25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25"/>
      <c r="D358" s="25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25"/>
      <c r="D359" s="25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25"/>
      <c r="D360" s="25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25"/>
      <c r="D361" s="25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25"/>
      <c r="D362" s="25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25"/>
      <c r="D363" s="25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25"/>
      <c r="D364" s="25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25"/>
      <c r="D365" s="25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25"/>
      <c r="D366" s="25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25"/>
      <c r="D367" s="25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25"/>
      <c r="D368" s="25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25"/>
      <c r="D369" s="25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25"/>
      <c r="D370" s="25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25"/>
      <c r="D371" s="25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25"/>
      <c r="D372" s="25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25"/>
      <c r="D373" s="25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25"/>
      <c r="D374" s="25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25"/>
      <c r="D375" s="25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25"/>
      <c r="D376" s="25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25"/>
      <c r="D377" s="25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25"/>
      <c r="D378" s="25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25"/>
      <c r="D379" s="25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25"/>
      <c r="D380" s="25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25"/>
      <c r="D381" s="25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25"/>
      <c r="D382" s="25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25"/>
      <c r="D383" s="25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25"/>
      <c r="D384" s="25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25"/>
      <c r="D385" s="25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25"/>
      <c r="D386" s="25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25"/>
      <c r="D387" s="25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25"/>
      <c r="D388" s="25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25"/>
      <c r="D389" s="25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25"/>
      <c r="D390" s="25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25"/>
      <c r="D391" s="25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25"/>
      <c r="D392" s="25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25"/>
      <c r="D393" s="25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25"/>
      <c r="D394" s="25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25"/>
      <c r="D395" s="25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25"/>
      <c r="D396" s="25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25"/>
      <c r="D397" s="25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25"/>
      <c r="D398" s="25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25"/>
      <c r="D399" s="25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25"/>
      <c r="D400" s="25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25"/>
      <c r="D401" s="25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25"/>
      <c r="D402" s="25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25"/>
      <c r="D403" s="25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25"/>
      <c r="D404" s="25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25"/>
      <c r="D405" s="25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25"/>
      <c r="D406" s="25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25"/>
      <c r="D407" s="25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25"/>
      <c r="D408" s="25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25"/>
      <c r="D409" s="25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25"/>
      <c r="D410" s="25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25"/>
      <c r="D411" s="25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25"/>
      <c r="D412" s="25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25"/>
      <c r="D413" s="25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25"/>
      <c r="D414" s="25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25"/>
      <c r="D415" s="25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25"/>
      <c r="D416" s="25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25"/>
      <c r="D417" s="25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25"/>
      <c r="D418" s="25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25"/>
      <c r="D419" s="25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25"/>
      <c r="D420" s="25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25"/>
      <c r="D421" s="25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25"/>
      <c r="D422" s="25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25"/>
      <c r="D423" s="25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25"/>
      <c r="D424" s="25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25"/>
      <c r="D425" s="25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25"/>
      <c r="D426" s="25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25"/>
      <c r="D427" s="25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25"/>
      <c r="D428" s="25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25"/>
      <c r="D429" s="25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25"/>
      <c r="D430" s="25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25"/>
      <c r="D431" s="25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25"/>
      <c r="D432" s="25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25"/>
      <c r="D433" s="25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25"/>
      <c r="D434" s="25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25"/>
      <c r="D435" s="25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25"/>
      <c r="D436" s="25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25"/>
      <c r="D437" s="25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25"/>
      <c r="D438" s="25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25"/>
      <c r="D439" s="25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25"/>
      <c r="D440" s="25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25"/>
      <c r="D441" s="25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25"/>
      <c r="D442" s="25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25"/>
      <c r="D443" s="25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25"/>
      <c r="D444" s="25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25"/>
      <c r="D445" s="25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25"/>
      <c r="D446" s="25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25"/>
      <c r="D447" s="25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25"/>
      <c r="D448" s="25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25"/>
      <c r="D449" s="25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25"/>
      <c r="D450" s="25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25"/>
      <c r="D451" s="25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25"/>
      <c r="D452" s="25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25"/>
      <c r="D453" s="25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25"/>
      <c r="D454" s="25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25"/>
      <c r="D455" s="25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25"/>
      <c r="D456" s="25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25"/>
      <c r="D457" s="25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25"/>
      <c r="D458" s="25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25"/>
      <c r="D459" s="25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25"/>
      <c r="D460" s="25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25"/>
      <c r="D461" s="25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25"/>
      <c r="D462" s="25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25"/>
      <c r="D463" s="25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25"/>
      <c r="D464" s="25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25"/>
      <c r="D465" s="25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25"/>
      <c r="D466" s="25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25"/>
      <c r="D467" s="25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25"/>
      <c r="D468" s="25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25"/>
      <c r="D469" s="25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25"/>
      <c r="D470" s="25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25"/>
      <c r="D471" s="25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25"/>
      <c r="D472" s="25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25"/>
      <c r="D473" s="25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25"/>
      <c r="D474" s="25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25"/>
      <c r="D475" s="25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25"/>
      <c r="D476" s="25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25"/>
      <c r="D477" s="25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25"/>
      <c r="D478" s="25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25"/>
      <c r="D479" s="25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25"/>
      <c r="D480" s="25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25"/>
      <c r="D481" s="25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25"/>
      <c r="D482" s="25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25"/>
      <c r="D483" s="25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25"/>
      <c r="D484" s="25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25"/>
      <c r="D485" s="25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25"/>
      <c r="D486" s="25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25"/>
      <c r="D487" s="25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25"/>
      <c r="D488" s="25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25"/>
      <c r="D489" s="25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25"/>
      <c r="D490" s="25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25"/>
      <c r="D491" s="25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25"/>
      <c r="D492" s="25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25"/>
      <c r="D493" s="25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25"/>
      <c r="D494" s="25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25"/>
      <c r="D495" s="25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25"/>
      <c r="D496" s="25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25"/>
      <c r="D497" s="25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25"/>
      <c r="D498" s="25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25"/>
      <c r="D499" s="25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25"/>
      <c r="D500" s="25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25"/>
      <c r="D501" s="25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25"/>
      <c r="D502" s="25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25"/>
      <c r="D503" s="25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25"/>
      <c r="D504" s="25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25"/>
      <c r="D505" s="25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25"/>
      <c r="D506" s="25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25"/>
      <c r="D507" s="25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25"/>
      <c r="D508" s="25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25"/>
      <c r="D509" s="25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25"/>
      <c r="D510" s="25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25"/>
      <c r="D511" s="25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25"/>
      <c r="D512" s="25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25"/>
      <c r="D513" s="25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25"/>
      <c r="D514" s="25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25"/>
      <c r="D515" s="25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25"/>
      <c r="D516" s="25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25"/>
      <c r="D517" s="25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25"/>
      <c r="D518" s="25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25"/>
      <c r="D519" s="25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25"/>
      <c r="D520" s="25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25"/>
      <c r="D521" s="25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25"/>
      <c r="D522" s="25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25"/>
      <c r="D523" s="25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25"/>
      <c r="D524" s="25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25"/>
      <c r="D525" s="25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25"/>
      <c r="D526" s="25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25"/>
      <c r="D527" s="25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25"/>
      <c r="D528" s="25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25"/>
      <c r="D529" s="25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25"/>
      <c r="D530" s="25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25"/>
      <c r="D531" s="25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25"/>
      <c r="D532" s="25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25"/>
      <c r="D533" s="25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25"/>
      <c r="D534" s="25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25"/>
      <c r="D535" s="25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25"/>
      <c r="D536" s="25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25"/>
      <c r="D537" s="25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25"/>
      <c r="D538" s="25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25"/>
      <c r="D539" s="25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25"/>
      <c r="D540" s="25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25"/>
      <c r="D541" s="25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25"/>
      <c r="D542" s="25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25"/>
      <c r="D543" s="25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25"/>
      <c r="D544" s="25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25"/>
      <c r="D545" s="25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25"/>
      <c r="D546" s="25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25"/>
      <c r="D547" s="25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25"/>
      <c r="D548" s="25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25"/>
      <c r="D549" s="25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25"/>
      <c r="D550" s="25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25"/>
      <c r="D551" s="25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25"/>
      <c r="D552" s="25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25"/>
      <c r="D553" s="25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25"/>
      <c r="D554" s="25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25"/>
      <c r="D555" s="25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25"/>
      <c r="D556" s="25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25"/>
      <c r="D557" s="25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25"/>
      <c r="D558" s="25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25"/>
      <c r="D559" s="25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25"/>
      <c r="D560" s="25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25"/>
      <c r="D561" s="25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25"/>
      <c r="D562" s="25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25"/>
      <c r="D563" s="25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25"/>
      <c r="D564" s="25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25"/>
      <c r="D565" s="25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25"/>
      <c r="D566" s="25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25"/>
      <c r="D567" s="25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25"/>
      <c r="D568" s="25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25"/>
      <c r="D569" s="25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25"/>
      <c r="D570" s="25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25"/>
      <c r="D571" s="25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25"/>
      <c r="D572" s="25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25"/>
      <c r="D573" s="25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25"/>
      <c r="D574" s="25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25"/>
      <c r="D575" s="25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25"/>
      <c r="D576" s="25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25"/>
      <c r="D577" s="25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25"/>
      <c r="D578" s="25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25"/>
      <c r="D579" s="25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25"/>
      <c r="D580" s="25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25"/>
      <c r="D581" s="25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25"/>
      <c r="D582" s="25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25"/>
      <c r="D583" s="25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25"/>
      <c r="D584" s="25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25"/>
      <c r="D585" s="25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25"/>
      <c r="D586" s="25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25"/>
      <c r="D587" s="25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25"/>
      <c r="D588" s="25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25"/>
      <c r="D589" s="25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25"/>
      <c r="D590" s="25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25"/>
      <c r="D591" s="25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25"/>
      <c r="D592" s="25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25"/>
      <c r="D593" s="25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25"/>
      <c r="D594" s="25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25"/>
      <c r="D595" s="25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25"/>
      <c r="D596" s="25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25"/>
      <c r="D597" s="25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25"/>
      <c r="D598" s="25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25"/>
      <c r="D599" s="25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25"/>
      <c r="D600" s="25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25"/>
      <c r="D601" s="25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25"/>
      <c r="D602" s="25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25"/>
      <c r="D603" s="25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25"/>
      <c r="D604" s="25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25"/>
      <c r="D605" s="25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25"/>
      <c r="D606" s="25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25"/>
      <c r="D607" s="25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25"/>
      <c r="D608" s="25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25"/>
      <c r="D609" s="25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25"/>
      <c r="D610" s="25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25"/>
      <c r="D611" s="25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25"/>
      <c r="D612" s="25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25"/>
      <c r="D613" s="25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25"/>
      <c r="D614" s="25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25"/>
      <c r="D615" s="25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25"/>
      <c r="D616" s="25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25"/>
      <c r="D617" s="25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25"/>
      <c r="D618" s="25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25"/>
      <c r="D619" s="25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25"/>
      <c r="D620" s="25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25"/>
      <c r="D621" s="25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25"/>
      <c r="D622" s="25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25"/>
      <c r="D623" s="25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25"/>
      <c r="D624" s="25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25"/>
      <c r="D625" s="25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25"/>
      <c r="D626" s="25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25"/>
      <c r="D627" s="25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25"/>
      <c r="D628" s="25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25"/>
      <c r="D629" s="25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25"/>
      <c r="D630" s="25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25"/>
      <c r="D631" s="25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25"/>
      <c r="D632" s="25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25"/>
      <c r="D633" s="25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25"/>
      <c r="D634" s="25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25"/>
      <c r="D635" s="25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25"/>
      <c r="D636" s="25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25"/>
      <c r="D637" s="25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25"/>
      <c r="D638" s="25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25"/>
      <c r="D639" s="25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25"/>
      <c r="D640" s="25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25"/>
      <c r="D641" s="25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25"/>
      <c r="D642" s="25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25"/>
      <c r="D643" s="25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25"/>
      <c r="D644" s="25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25"/>
      <c r="D645" s="25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25"/>
      <c r="D646" s="25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25"/>
      <c r="D647" s="25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25"/>
      <c r="D648" s="25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25"/>
      <c r="D649" s="25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25"/>
      <c r="D650" s="25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25"/>
      <c r="D651" s="25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25"/>
      <c r="D652" s="25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25"/>
      <c r="D653" s="25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25"/>
      <c r="D654" s="25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25"/>
      <c r="D655" s="25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25"/>
      <c r="D656" s="25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25"/>
      <c r="D657" s="25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25"/>
      <c r="D658" s="25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25"/>
      <c r="D659" s="25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25"/>
      <c r="D660" s="25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25"/>
      <c r="D661" s="25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25"/>
      <c r="D662" s="25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25"/>
      <c r="D663" s="25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25"/>
      <c r="D664" s="25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25"/>
      <c r="D665" s="25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25"/>
      <c r="D666" s="25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25"/>
      <c r="D667" s="25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25"/>
      <c r="D668" s="25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25"/>
      <c r="D669" s="25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25"/>
      <c r="D670" s="25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25"/>
      <c r="D671" s="25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25"/>
      <c r="D672" s="25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25"/>
      <c r="D673" s="25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25"/>
      <c r="D674" s="25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25"/>
      <c r="D675" s="25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25"/>
      <c r="D676" s="25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25"/>
      <c r="D677" s="25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25"/>
      <c r="D678" s="25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25"/>
      <c r="D679" s="25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25"/>
      <c r="D680" s="25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25"/>
      <c r="D681" s="25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25"/>
      <c r="D682" s="25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25"/>
      <c r="D683" s="25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25"/>
      <c r="D684" s="25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25"/>
      <c r="D685" s="25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25"/>
      <c r="D686" s="25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25"/>
      <c r="D687" s="25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25"/>
      <c r="D688" s="25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25"/>
      <c r="D689" s="25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25"/>
      <c r="D690" s="25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25"/>
      <c r="D691" s="25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25"/>
      <c r="D692" s="25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25"/>
      <c r="D693" s="25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25"/>
      <c r="D694" s="25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25"/>
      <c r="D695" s="25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25"/>
      <c r="D696" s="25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25"/>
      <c r="D697" s="25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25"/>
      <c r="D698" s="25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25"/>
      <c r="D699" s="25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25"/>
      <c r="D700" s="25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25"/>
      <c r="D701" s="25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25"/>
      <c r="D702" s="25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25"/>
      <c r="D703" s="25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25"/>
      <c r="D704" s="25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25"/>
      <c r="D705" s="25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25"/>
      <c r="D706" s="25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25"/>
      <c r="D707" s="25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25"/>
      <c r="D708" s="25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25"/>
      <c r="D709" s="25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25"/>
      <c r="D710" s="25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25"/>
      <c r="D711" s="25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25"/>
      <c r="D712" s="25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25"/>
      <c r="D713" s="25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25"/>
      <c r="D714" s="25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25"/>
      <c r="D715" s="25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25"/>
      <c r="D716" s="25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25"/>
      <c r="D717" s="25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25"/>
      <c r="D718" s="25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25"/>
      <c r="D719" s="25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25"/>
      <c r="D720" s="25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25"/>
      <c r="D721" s="25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25"/>
      <c r="D722" s="25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25"/>
      <c r="D723" s="25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25"/>
      <c r="D724" s="25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25"/>
      <c r="D725" s="25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25"/>
      <c r="D726" s="25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25"/>
      <c r="D727" s="25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25"/>
      <c r="D728" s="25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25"/>
      <c r="D729" s="25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25"/>
      <c r="D730" s="25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25"/>
      <c r="D731" s="25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25"/>
      <c r="D732" s="25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25"/>
      <c r="D733" s="25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25"/>
      <c r="D734" s="25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25"/>
      <c r="D735" s="25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25"/>
      <c r="D736" s="25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25"/>
      <c r="D737" s="25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25"/>
      <c r="D738" s="25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25"/>
      <c r="D739" s="25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25"/>
      <c r="D740" s="25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25"/>
      <c r="D741" s="25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25"/>
      <c r="D742" s="25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25"/>
      <c r="D743" s="25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25"/>
      <c r="D744" s="25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25"/>
      <c r="D745" s="25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25"/>
      <c r="D746" s="25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25"/>
      <c r="D747" s="25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25"/>
      <c r="D748" s="25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25"/>
      <c r="D749" s="25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25"/>
      <c r="D750" s="25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25"/>
      <c r="D751" s="25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25"/>
      <c r="D752" s="25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25"/>
      <c r="D753" s="25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25"/>
      <c r="D754" s="25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25"/>
      <c r="D755" s="25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25"/>
      <c r="D756" s="25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25"/>
      <c r="D757" s="25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25"/>
      <c r="D758" s="25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25"/>
      <c r="D759" s="25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25"/>
      <c r="D760" s="25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25"/>
      <c r="D761" s="25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25"/>
      <c r="D762" s="25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25"/>
      <c r="D763" s="25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25"/>
      <c r="D764" s="25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25"/>
      <c r="D765" s="25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25"/>
      <c r="D766" s="25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25"/>
      <c r="D767" s="25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25"/>
      <c r="D768" s="25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25"/>
      <c r="D769" s="25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25"/>
      <c r="D770" s="25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25"/>
      <c r="D771" s="25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25"/>
      <c r="D772" s="25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25"/>
      <c r="D773" s="25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25"/>
      <c r="D774" s="25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25"/>
      <c r="D775" s="25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25"/>
      <c r="D776" s="25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25"/>
      <c r="D777" s="25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25"/>
      <c r="D778" s="25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25"/>
      <c r="D779" s="25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25"/>
      <c r="D780" s="25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25"/>
      <c r="D781" s="25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25"/>
      <c r="D782" s="25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25"/>
      <c r="D783" s="25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25"/>
      <c r="D784" s="25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25"/>
      <c r="D785" s="25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25"/>
      <c r="D786" s="25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25"/>
      <c r="D787" s="25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25"/>
      <c r="D788" s="25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25"/>
      <c r="D789" s="25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25"/>
      <c r="D790" s="25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25"/>
      <c r="D791" s="25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25"/>
      <c r="D792" s="25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25"/>
      <c r="D793" s="25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25"/>
      <c r="D794" s="25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25"/>
      <c r="D795" s="25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25"/>
      <c r="D796" s="25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25"/>
      <c r="D797" s="25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25"/>
      <c r="D798" s="25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25"/>
      <c r="D799" s="25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25"/>
      <c r="D800" s="25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25"/>
      <c r="D801" s="25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25"/>
      <c r="D802" s="25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25"/>
      <c r="D803" s="25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25"/>
      <c r="D804" s="25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25"/>
      <c r="D805" s="25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25"/>
      <c r="D806" s="25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25"/>
      <c r="D807" s="25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25"/>
      <c r="D808" s="25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25"/>
      <c r="D809" s="25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25"/>
      <c r="D810" s="25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25"/>
      <c r="D811" s="25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25"/>
      <c r="D812" s="25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25"/>
      <c r="D813" s="25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25"/>
      <c r="D814" s="25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25"/>
      <c r="D815" s="25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25"/>
      <c r="D816" s="25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25"/>
      <c r="D817" s="25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25"/>
      <c r="D818" s="25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25"/>
      <c r="D819" s="25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25"/>
      <c r="D820" s="25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25"/>
      <c r="D821" s="25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25"/>
      <c r="D822" s="25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25"/>
      <c r="D823" s="25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25"/>
      <c r="D824" s="25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25"/>
      <c r="D825" s="25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25"/>
      <c r="D826" s="25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25"/>
      <c r="D827" s="25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25"/>
      <c r="D828" s="25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25"/>
      <c r="D829" s="25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25"/>
      <c r="D830" s="25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25"/>
      <c r="D831" s="25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25"/>
      <c r="D832" s="25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25"/>
      <c r="D833" s="25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25"/>
      <c r="D834" s="25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25"/>
      <c r="D835" s="25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25"/>
      <c r="D836" s="25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25"/>
      <c r="D837" s="25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25"/>
      <c r="D838" s="25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25"/>
      <c r="D839" s="25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25"/>
      <c r="D840" s="25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25"/>
      <c r="D841" s="25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25"/>
      <c r="D842" s="25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25"/>
      <c r="D843" s="25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25"/>
      <c r="D844" s="25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25"/>
      <c r="D845" s="25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25"/>
      <c r="D846" s="25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25"/>
      <c r="D847" s="25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25"/>
      <c r="D848" s="25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25"/>
      <c r="D849" s="25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25"/>
      <c r="D850" s="25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25"/>
      <c r="D851" s="25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25"/>
      <c r="D852" s="25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25"/>
      <c r="D853" s="25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25"/>
      <c r="D854" s="25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25"/>
      <c r="D855" s="25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25"/>
      <c r="D856" s="25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25"/>
      <c r="D857" s="25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25"/>
      <c r="D858" s="25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25"/>
      <c r="D859" s="25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25"/>
      <c r="D860" s="25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25"/>
      <c r="D861" s="25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25"/>
      <c r="D862" s="25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25"/>
      <c r="D863" s="25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25"/>
      <c r="D864" s="25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25"/>
      <c r="D865" s="25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25"/>
      <c r="D866" s="25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25"/>
      <c r="D867" s="25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25"/>
      <c r="D868" s="25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25"/>
      <c r="D869" s="25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25"/>
      <c r="D870" s="25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25"/>
      <c r="D871" s="25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25"/>
      <c r="D872" s="25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25"/>
      <c r="D873" s="25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25"/>
      <c r="D874" s="25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25"/>
      <c r="D875" s="25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25"/>
      <c r="D876" s="25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25"/>
      <c r="D877" s="25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25"/>
      <c r="D878" s="25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25"/>
      <c r="D879" s="25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25"/>
      <c r="D880" s="25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25"/>
      <c r="D881" s="25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25"/>
      <c r="D882" s="25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25"/>
      <c r="D883" s="25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25"/>
      <c r="D884" s="25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25"/>
      <c r="D885" s="25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25"/>
      <c r="D886" s="25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25"/>
      <c r="D887" s="25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25"/>
      <c r="D888" s="25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25"/>
      <c r="D889" s="25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25"/>
      <c r="D890" s="25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25"/>
      <c r="D891" s="25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25"/>
      <c r="D892" s="25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25"/>
      <c r="D893" s="25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25"/>
      <c r="D894" s="25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25"/>
      <c r="D895" s="25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25"/>
      <c r="D896" s="25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25"/>
      <c r="D897" s="25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25"/>
      <c r="D898" s="25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25"/>
      <c r="D899" s="25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25"/>
      <c r="D900" s="25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25"/>
      <c r="D901" s="25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25"/>
      <c r="D902" s="25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25"/>
      <c r="D903" s="25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25"/>
      <c r="D904" s="25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25"/>
      <c r="D905" s="25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25"/>
      <c r="D906" s="25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25"/>
      <c r="D907" s="25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25"/>
      <c r="D908" s="25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25"/>
      <c r="D909" s="25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25"/>
      <c r="D910" s="25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25"/>
      <c r="D911" s="25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25"/>
      <c r="D912" s="25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25"/>
      <c r="D913" s="25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25"/>
      <c r="D914" s="25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25"/>
      <c r="D915" s="25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25"/>
      <c r="D916" s="25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25"/>
      <c r="D917" s="25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25"/>
      <c r="D918" s="25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25"/>
      <c r="D919" s="25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25"/>
      <c r="D920" s="25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25"/>
      <c r="D921" s="25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25"/>
      <c r="D922" s="25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25"/>
      <c r="D923" s="25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25"/>
      <c r="D924" s="25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25"/>
      <c r="D925" s="25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25"/>
      <c r="D926" s="25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25"/>
      <c r="D927" s="25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25"/>
      <c r="D928" s="25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25"/>
      <c r="D929" s="25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25"/>
      <c r="D930" s="25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25"/>
      <c r="D931" s="25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25"/>
      <c r="D932" s="25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25"/>
      <c r="D933" s="25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25"/>
      <c r="D934" s="25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25"/>
      <c r="D935" s="25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25"/>
      <c r="D936" s="25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25"/>
      <c r="D937" s="25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25"/>
      <c r="D938" s="25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25"/>
      <c r="D939" s="25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25"/>
      <c r="D940" s="25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25"/>
      <c r="D941" s="25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25"/>
      <c r="D942" s="25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25"/>
      <c r="D943" s="25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25"/>
      <c r="D944" s="25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25"/>
      <c r="D945" s="25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25"/>
      <c r="D946" s="25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25"/>
      <c r="D947" s="25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25"/>
      <c r="D948" s="25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25"/>
      <c r="D949" s="25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25"/>
      <c r="D950" s="25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25"/>
      <c r="D951" s="25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25"/>
      <c r="D952" s="25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25"/>
      <c r="D953" s="25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25"/>
      <c r="D954" s="25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25"/>
      <c r="D955" s="25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25"/>
      <c r="D956" s="25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25"/>
      <c r="D957" s="25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25"/>
      <c r="D958" s="25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25"/>
      <c r="D959" s="25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25"/>
      <c r="D960" s="25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25"/>
      <c r="D961" s="25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25"/>
      <c r="D962" s="25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25"/>
      <c r="D963" s="25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25"/>
      <c r="D964" s="25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25"/>
      <c r="D965" s="25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25"/>
      <c r="D966" s="25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25"/>
      <c r="D967" s="25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25"/>
      <c r="D968" s="25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25"/>
      <c r="D969" s="25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25"/>
      <c r="D970" s="25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25"/>
      <c r="D971" s="25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25"/>
      <c r="D972" s="25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25"/>
      <c r="D973" s="25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25"/>
      <c r="D974" s="25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25"/>
      <c r="D975" s="25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25"/>
      <c r="D976" s="25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25"/>
      <c r="D977" s="25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25"/>
      <c r="D978" s="25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25"/>
      <c r="D979" s="25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25"/>
      <c r="D980" s="25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25"/>
      <c r="D981" s="25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25"/>
      <c r="D982" s="25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25"/>
      <c r="D983" s="25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25"/>
      <c r="D984" s="25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25"/>
      <c r="D985" s="25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25"/>
      <c r="D986" s="25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25"/>
      <c r="D987" s="25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25"/>
      <c r="D988" s="25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25"/>
      <c r="D989" s="25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25"/>
      <c r="D990" s="25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25"/>
      <c r="D991" s="25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25"/>
      <c r="D992" s="25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25"/>
      <c r="D993" s="25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25"/>
      <c r="D994" s="25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25"/>
      <c r="D995" s="25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25"/>
      <c r="D996" s="25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25"/>
      <c r="D997" s="25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25"/>
      <c r="D998" s="25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25"/>
      <c r="D999" s="25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25"/>
      <c r="D1000" s="25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pageMargins left="0.70000000000000007" right="0.70000000000000007" top="1.1437007874015752" bottom="1.1437007874015752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C1000"/>
  <sheetViews>
    <sheetView workbookViewId="0"/>
  </sheetViews>
  <sheetFormatPr defaultColWidth="14.42578125" defaultRowHeight="15" customHeight="1"/>
  <cols>
    <col min="1" max="1" width="23.140625" customWidth="1"/>
    <col min="2" max="7" width="15.5703125" customWidth="1"/>
    <col min="8" max="8" width="5.5703125" customWidth="1"/>
    <col min="9" max="9" width="23.5703125" customWidth="1"/>
    <col min="10" max="10" width="6" customWidth="1"/>
    <col min="11" max="11" width="5.42578125" customWidth="1"/>
    <col min="12" max="12" width="6.42578125" customWidth="1"/>
    <col min="13" max="13" width="3.85546875" customWidth="1"/>
    <col min="14" max="15" width="5.5703125" customWidth="1"/>
    <col min="16" max="18" width="5.42578125" customWidth="1"/>
    <col min="19" max="29" width="8.85546875" customWidth="1"/>
  </cols>
  <sheetData>
    <row r="1" spans="1:29">
      <c r="A1" s="1"/>
      <c r="B1" s="1"/>
      <c r="C1" s="1"/>
      <c r="D1" s="1"/>
      <c r="E1" s="1"/>
      <c r="F1" s="25"/>
      <c r="G1" s="25"/>
      <c r="H1" s="1"/>
      <c r="I1" s="1"/>
      <c r="J1" s="1"/>
      <c r="K1" s="1"/>
      <c r="L1" s="1"/>
      <c r="M1" s="1"/>
      <c r="N1" s="25"/>
      <c r="O1" s="25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1"/>
      <c r="E2" s="1"/>
      <c r="F2" s="25"/>
      <c r="G2" s="25"/>
      <c r="H2" s="1"/>
      <c r="I2" s="1"/>
      <c r="J2" s="1"/>
      <c r="K2" s="1"/>
      <c r="L2" s="1"/>
      <c r="M2" s="1"/>
      <c r="N2" s="25"/>
      <c r="O2" s="25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5.5" customHeight="1">
      <c r="A3" s="133" t="s">
        <v>141</v>
      </c>
      <c r="B3" s="134"/>
      <c r="C3" s="134"/>
      <c r="D3" s="134"/>
      <c r="E3" s="134"/>
      <c r="F3" s="134"/>
      <c r="G3" s="134"/>
      <c r="H3" s="1"/>
      <c r="I3" s="1"/>
      <c r="J3" s="1"/>
      <c r="K3" s="1"/>
      <c r="L3" s="1"/>
      <c r="M3" s="1"/>
      <c r="N3" s="25"/>
      <c r="O3" s="25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3"/>
      <c r="B4" s="13" t="s">
        <v>1</v>
      </c>
      <c r="C4" s="13" t="s">
        <v>22</v>
      </c>
      <c r="D4" s="13" t="s">
        <v>23</v>
      </c>
      <c r="E4" s="14" t="s">
        <v>24</v>
      </c>
      <c r="F4" s="14" t="s">
        <v>3</v>
      </c>
      <c r="G4" s="14" t="s">
        <v>32</v>
      </c>
      <c r="H4" s="14" t="s">
        <v>7</v>
      </c>
      <c r="I4" s="7" t="s">
        <v>8</v>
      </c>
      <c r="J4" s="1"/>
      <c r="K4" s="1"/>
      <c r="L4" s="1"/>
      <c r="M4" s="1"/>
      <c r="N4" s="25"/>
      <c r="O4" s="2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36" customHeight="1">
      <c r="A5" s="13" t="s">
        <v>9</v>
      </c>
      <c r="B5" s="13" t="s">
        <v>10</v>
      </c>
      <c r="C5" s="6" t="s">
        <v>11</v>
      </c>
      <c r="D5" s="5" t="s">
        <v>11</v>
      </c>
      <c r="E5" s="5" t="s">
        <v>11</v>
      </c>
      <c r="F5" s="5" t="s">
        <v>11</v>
      </c>
      <c r="G5" s="5" t="s">
        <v>11</v>
      </c>
      <c r="H5" s="5"/>
      <c r="I5" s="7"/>
      <c r="J5" s="1"/>
      <c r="K5" s="1"/>
      <c r="L5" s="1"/>
      <c r="M5" s="1"/>
      <c r="N5" s="25"/>
      <c r="O5" s="92"/>
      <c r="P5" s="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" customHeight="1">
      <c r="A6" s="38" t="s">
        <v>142</v>
      </c>
      <c r="B6" s="38">
        <v>1</v>
      </c>
      <c r="C6" s="38">
        <v>29</v>
      </c>
      <c r="D6" s="93">
        <v>30</v>
      </c>
      <c r="E6" s="38">
        <v>30</v>
      </c>
      <c r="F6" s="94">
        <v>29</v>
      </c>
      <c r="G6" s="38">
        <v>29</v>
      </c>
      <c r="H6" s="5">
        <f t="shared" ref="H6:H8" si="0">(C6+D6+E6+F6+G6)/5</f>
        <v>29.4</v>
      </c>
      <c r="I6" s="78">
        <v>2</v>
      </c>
      <c r="J6" s="1"/>
      <c r="K6" s="1"/>
      <c r="L6" s="1"/>
      <c r="M6" s="1"/>
      <c r="N6" s="1"/>
      <c r="O6" s="1"/>
      <c r="P6" s="1"/>
      <c r="Q6" s="25"/>
      <c r="R6" s="25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5" customHeight="1">
      <c r="A7" s="95" t="s">
        <v>29</v>
      </c>
      <c r="B7" s="95">
        <v>2</v>
      </c>
      <c r="C7" s="38">
        <v>27</v>
      </c>
      <c r="D7" s="14">
        <v>27</v>
      </c>
      <c r="E7" s="96">
        <v>28</v>
      </c>
      <c r="F7" s="14">
        <v>28</v>
      </c>
      <c r="G7" s="97">
        <v>28</v>
      </c>
      <c r="H7" s="5">
        <f t="shared" si="0"/>
        <v>27.6</v>
      </c>
      <c r="I7" s="10">
        <v>3</v>
      </c>
      <c r="J7" s="1"/>
      <c r="K7" s="1"/>
      <c r="L7" s="1"/>
      <c r="M7" s="1"/>
      <c r="N7" s="1"/>
      <c r="O7" s="1"/>
      <c r="P7" s="1"/>
      <c r="Q7" s="25"/>
      <c r="R7" s="25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5" customHeight="1">
      <c r="A8" s="5" t="s">
        <v>14</v>
      </c>
      <c r="B8" s="5">
        <v>3</v>
      </c>
      <c r="C8" s="14">
        <v>30</v>
      </c>
      <c r="D8" s="14">
        <v>29</v>
      </c>
      <c r="E8" s="14">
        <v>29</v>
      </c>
      <c r="F8" s="38">
        <v>30</v>
      </c>
      <c r="G8" s="14">
        <v>30</v>
      </c>
      <c r="H8" s="5">
        <f t="shared" si="0"/>
        <v>29.6</v>
      </c>
      <c r="I8" s="10">
        <v>1</v>
      </c>
      <c r="J8" s="1"/>
      <c r="K8" s="1"/>
      <c r="L8" s="1"/>
      <c r="M8" s="1"/>
      <c r="N8" s="1"/>
      <c r="O8" s="1"/>
      <c r="P8" s="1"/>
      <c r="Q8" s="25"/>
      <c r="R8" s="25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5.75" customHeight="1">
      <c r="A9" s="1"/>
      <c r="B9" s="1"/>
      <c r="C9" s="1"/>
      <c r="D9" s="1"/>
      <c r="E9" s="1"/>
      <c r="F9" s="25"/>
      <c r="G9" s="25"/>
      <c r="H9" s="1"/>
      <c r="I9" s="1"/>
      <c r="J9" s="1"/>
      <c r="K9" s="1"/>
      <c r="L9" s="1"/>
      <c r="M9" s="1"/>
      <c r="N9" s="1"/>
      <c r="O9" s="1"/>
      <c r="P9" s="1"/>
      <c r="Q9" s="25"/>
      <c r="R9" s="25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5.75" customHeight="1">
      <c r="A10" s="1"/>
      <c r="B10" s="1"/>
      <c r="C10" s="25"/>
      <c r="D10" s="25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25"/>
      <c r="R10" s="2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1"/>
      <c r="B11" s="1"/>
      <c r="C11" s="25"/>
      <c r="D11" s="25"/>
      <c r="E11" s="1"/>
      <c r="F11" s="1"/>
      <c r="G11" s="1"/>
      <c r="H11" s="1"/>
      <c r="I11" s="1"/>
      <c r="J11" s="1"/>
      <c r="K11" s="1"/>
      <c r="L11" s="1"/>
      <c r="M11" s="1"/>
      <c r="N11" s="25"/>
      <c r="O11" s="25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.75" customHeight="1">
      <c r="A12" s="1"/>
      <c r="B12" s="1"/>
      <c r="C12" s="25"/>
      <c r="D12" s="25"/>
      <c r="E12" s="1"/>
      <c r="F12" s="1"/>
      <c r="G12" s="1"/>
      <c r="H12" s="1"/>
      <c r="I12" s="1"/>
      <c r="J12" s="1"/>
      <c r="K12" s="1"/>
      <c r="L12" s="1"/>
      <c r="M12" s="1"/>
      <c r="N12" s="25"/>
      <c r="O12" s="25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5.75" customHeight="1">
      <c r="A13" s="1"/>
      <c r="B13" s="1"/>
      <c r="C13" s="25"/>
      <c r="D13" s="25"/>
      <c r="E13" s="1"/>
      <c r="F13" s="1"/>
      <c r="G13" s="1"/>
      <c r="H13" s="1"/>
      <c r="I13" s="1"/>
      <c r="J13" s="1"/>
      <c r="K13" s="25"/>
      <c r="L13" s="2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5.75" customHeight="1">
      <c r="A14" s="1"/>
      <c r="B14" s="1"/>
      <c r="C14" s="25"/>
      <c r="D14" s="25"/>
      <c r="E14" s="1"/>
      <c r="F14" s="1"/>
      <c r="G14" s="1"/>
      <c r="H14" s="1"/>
      <c r="I14" s="1"/>
      <c r="J14" s="1"/>
      <c r="K14" s="25"/>
      <c r="L14" s="2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5.75" customHeight="1">
      <c r="A15" s="1"/>
      <c r="B15" s="1"/>
      <c r="C15" s="25"/>
      <c r="D15" s="25"/>
      <c r="E15" s="1"/>
      <c r="F15" s="1"/>
      <c r="G15" s="1"/>
      <c r="H15" s="1"/>
      <c r="I15" s="1"/>
      <c r="J15" s="1"/>
      <c r="K15" s="25"/>
      <c r="L15" s="2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1"/>
      <c r="B16" s="1"/>
      <c r="C16" s="1"/>
      <c r="D16" s="1"/>
      <c r="E16" s="1"/>
      <c r="F16" s="25"/>
      <c r="G16" s="25"/>
      <c r="H16" s="1"/>
      <c r="I16" s="1"/>
      <c r="J16" s="1"/>
      <c r="K16" s="25"/>
      <c r="L16" s="2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5.75" customHeight="1">
      <c r="A17" s="1"/>
      <c r="B17" s="1"/>
      <c r="C17" s="1"/>
      <c r="D17" s="1"/>
      <c r="E17" s="1"/>
      <c r="F17" s="25"/>
      <c r="G17" s="25"/>
      <c r="H17" s="1"/>
      <c r="I17" s="1"/>
      <c r="J17" s="1"/>
      <c r="K17" s="1"/>
      <c r="L17" s="1"/>
      <c r="M17" s="1"/>
      <c r="N17" s="25"/>
      <c r="O17" s="25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25"/>
      <c r="G18" s="25"/>
      <c r="H18" s="1"/>
      <c r="I18" s="1"/>
      <c r="J18" s="1"/>
      <c r="K18" s="1"/>
      <c r="L18" s="1"/>
      <c r="M18" s="1"/>
      <c r="N18" s="25"/>
      <c r="O18" s="25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25"/>
      <c r="G19" s="25"/>
      <c r="H19" s="1"/>
      <c r="I19" s="1"/>
      <c r="J19" s="1"/>
      <c r="K19" s="1"/>
      <c r="L19" s="1"/>
      <c r="M19" s="1"/>
      <c r="N19" s="25"/>
      <c r="O19" s="25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25"/>
      <c r="G20" s="25"/>
      <c r="H20" s="1"/>
      <c r="I20" s="1"/>
      <c r="J20" s="1"/>
      <c r="K20" s="1"/>
      <c r="L20" s="1"/>
      <c r="M20" s="1"/>
      <c r="N20" s="25"/>
      <c r="O20" s="25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25"/>
      <c r="G21" s="25"/>
      <c r="H21" s="1"/>
      <c r="I21" s="1"/>
      <c r="J21" s="1"/>
      <c r="K21" s="1"/>
      <c r="L21" s="1"/>
      <c r="M21" s="1"/>
      <c r="N21" s="25"/>
      <c r="O21" s="25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25"/>
      <c r="G22" s="25"/>
      <c r="H22" s="1"/>
      <c r="I22" s="1"/>
      <c r="J22" s="1"/>
      <c r="K22" s="1"/>
      <c r="L22" s="1"/>
      <c r="M22" s="1"/>
      <c r="N22" s="25"/>
      <c r="O22" s="25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25"/>
      <c r="G23" s="25"/>
      <c r="H23" s="1"/>
      <c r="I23" s="1"/>
      <c r="J23" s="1"/>
      <c r="K23" s="1"/>
      <c r="L23" s="1"/>
      <c r="M23" s="1"/>
      <c r="N23" s="25"/>
      <c r="O23" s="25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25"/>
      <c r="G24" s="25"/>
      <c r="H24" s="1"/>
      <c r="I24" s="1"/>
      <c r="J24" s="1"/>
      <c r="K24" s="1"/>
      <c r="L24" s="1"/>
      <c r="M24" s="1"/>
      <c r="N24" s="25"/>
      <c r="O24" s="25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25"/>
      <c r="G25" s="25"/>
      <c r="H25" s="1"/>
      <c r="I25" s="1"/>
      <c r="J25" s="1"/>
      <c r="K25" s="1"/>
      <c r="L25" s="1"/>
      <c r="M25" s="1"/>
      <c r="N25" s="25"/>
      <c r="O25" s="25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25"/>
      <c r="G26" s="25"/>
      <c r="H26" s="1"/>
      <c r="I26" s="1"/>
      <c r="J26" s="1"/>
      <c r="K26" s="1"/>
      <c r="L26" s="1"/>
      <c r="M26" s="1"/>
      <c r="N26" s="25"/>
      <c r="O26" s="25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25"/>
      <c r="G27" s="25"/>
      <c r="H27" s="1"/>
      <c r="I27" s="1"/>
      <c r="J27" s="1"/>
      <c r="K27" s="1"/>
      <c r="L27" s="1"/>
      <c r="M27" s="1"/>
      <c r="N27" s="25"/>
      <c r="O27" s="25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25"/>
      <c r="G28" s="25"/>
      <c r="H28" s="1"/>
      <c r="I28" s="1"/>
      <c r="J28" s="1"/>
      <c r="K28" s="1"/>
      <c r="L28" s="1"/>
      <c r="M28" s="1"/>
      <c r="N28" s="25"/>
      <c r="O28" s="25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25"/>
      <c r="G29" s="25"/>
      <c r="H29" s="1"/>
      <c r="I29" s="1"/>
      <c r="J29" s="1"/>
      <c r="K29" s="1"/>
      <c r="L29" s="1"/>
      <c r="M29" s="1"/>
      <c r="N29" s="25"/>
      <c r="O29" s="25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25"/>
      <c r="G30" s="25"/>
      <c r="H30" s="1"/>
      <c r="I30" s="1"/>
      <c r="J30" s="1"/>
      <c r="K30" s="1"/>
      <c r="L30" s="1"/>
      <c r="M30" s="1"/>
      <c r="N30" s="25"/>
      <c r="O30" s="25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25"/>
      <c r="G31" s="25"/>
      <c r="H31" s="1"/>
      <c r="I31" s="1"/>
      <c r="J31" s="1"/>
      <c r="K31" s="1"/>
      <c r="L31" s="1"/>
      <c r="M31" s="1"/>
      <c r="N31" s="25"/>
      <c r="O31" s="25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25"/>
      <c r="G32" s="25"/>
      <c r="H32" s="1"/>
      <c r="I32" s="1"/>
      <c r="J32" s="1"/>
      <c r="K32" s="1"/>
      <c r="L32" s="1"/>
      <c r="M32" s="1"/>
      <c r="N32" s="25"/>
      <c r="O32" s="25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25"/>
      <c r="G33" s="25"/>
      <c r="H33" s="1"/>
      <c r="I33" s="1"/>
      <c r="J33" s="1"/>
      <c r="K33" s="1"/>
      <c r="L33" s="1"/>
      <c r="M33" s="1"/>
      <c r="N33" s="25"/>
      <c r="O33" s="25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25"/>
      <c r="G34" s="25"/>
      <c r="H34" s="1"/>
      <c r="I34" s="1"/>
      <c r="J34" s="1"/>
      <c r="K34" s="1"/>
      <c r="L34" s="1"/>
      <c r="M34" s="1"/>
      <c r="N34" s="25"/>
      <c r="O34" s="25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25"/>
      <c r="G35" s="25"/>
      <c r="H35" s="1"/>
      <c r="I35" s="1"/>
      <c r="J35" s="1"/>
      <c r="K35" s="1"/>
      <c r="L35" s="1"/>
      <c r="M35" s="1"/>
      <c r="N35" s="25"/>
      <c r="O35" s="25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25"/>
      <c r="G36" s="25"/>
      <c r="H36" s="1"/>
      <c r="I36" s="1"/>
      <c r="J36" s="1"/>
      <c r="K36" s="1"/>
      <c r="L36" s="1"/>
      <c r="M36" s="1"/>
      <c r="N36" s="25"/>
      <c r="O36" s="25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25"/>
      <c r="G37" s="25"/>
      <c r="H37" s="1"/>
      <c r="I37" s="1"/>
      <c r="J37" s="1"/>
      <c r="K37" s="1"/>
      <c r="L37" s="1"/>
      <c r="M37" s="1"/>
      <c r="N37" s="25"/>
      <c r="O37" s="25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25"/>
      <c r="G38" s="25"/>
      <c r="H38" s="1"/>
      <c r="I38" s="1"/>
      <c r="J38" s="1"/>
      <c r="K38" s="1"/>
      <c r="L38" s="1"/>
      <c r="M38" s="1"/>
      <c r="N38" s="25"/>
      <c r="O38" s="25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25"/>
      <c r="G39" s="25"/>
      <c r="H39" s="1"/>
      <c r="I39" s="1"/>
      <c r="J39" s="1"/>
      <c r="K39" s="1"/>
      <c r="L39" s="1"/>
      <c r="M39" s="1"/>
      <c r="N39" s="25"/>
      <c r="O39" s="25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25"/>
      <c r="G40" s="25"/>
      <c r="H40" s="1"/>
      <c r="I40" s="1"/>
      <c r="J40" s="1"/>
      <c r="K40" s="1"/>
      <c r="L40" s="1"/>
      <c r="M40" s="1"/>
      <c r="N40" s="25"/>
      <c r="O40" s="25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25"/>
      <c r="G41" s="25"/>
      <c r="H41" s="1"/>
      <c r="I41" s="1"/>
      <c r="J41" s="1"/>
      <c r="K41" s="1"/>
      <c r="L41" s="1"/>
      <c r="M41" s="1"/>
      <c r="N41" s="25"/>
      <c r="O41" s="25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25"/>
      <c r="G42" s="25"/>
      <c r="H42" s="1"/>
      <c r="I42" s="1"/>
      <c r="J42" s="1"/>
      <c r="K42" s="1"/>
      <c r="L42" s="1"/>
      <c r="M42" s="1"/>
      <c r="N42" s="25"/>
      <c r="O42" s="25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25"/>
      <c r="G43" s="25"/>
      <c r="H43" s="1"/>
      <c r="I43" s="1"/>
      <c r="J43" s="1"/>
      <c r="K43" s="1"/>
      <c r="L43" s="1"/>
      <c r="M43" s="1"/>
      <c r="N43" s="25"/>
      <c r="O43" s="25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25"/>
      <c r="G44" s="25"/>
      <c r="H44" s="1"/>
      <c r="I44" s="1"/>
      <c r="J44" s="1"/>
      <c r="K44" s="1"/>
      <c r="L44" s="1"/>
      <c r="M44" s="1"/>
      <c r="N44" s="25"/>
      <c r="O44" s="25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25"/>
      <c r="G45" s="25"/>
      <c r="H45" s="1"/>
      <c r="I45" s="1"/>
      <c r="J45" s="1"/>
      <c r="K45" s="1"/>
      <c r="L45" s="1"/>
      <c r="M45" s="1"/>
      <c r="N45" s="25"/>
      <c r="O45" s="25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25"/>
      <c r="G46" s="25"/>
      <c r="H46" s="1"/>
      <c r="I46" s="1"/>
      <c r="J46" s="1"/>
      <c r="K46" s="1"/>
      <c r="L46" s="1"/>
      <c r="M46" s="1"/>
      <c r="N46" s="25"/>
      <c r="O46" s="25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25"/>
      <c r="G47" s="25"/>
      <c r="H47" s="1"/>
      <c r="I47" s="1"/>
      <c r="J47" s="1"/>
      <c r="K47" s="1"/>
      <c r="L47" s="1"/>
      <c r="M47" s="1"/>
      <c r="N47" s="25"/>
      <c r="O47" s="25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25"/>
      <c r="G48" s="25"/>
      <c r="H48" s="1"/>
      <c r="I48" s="1"/>
      <c r="J48" s="1"/>
      <c r="K48" s="1"/>
      <c r="L48" s="1"/>
      <c r="M48" s="1"/>
      <c r="N48" s="25"/>
      <c r="O48" s="25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25"/>
      <c r="G49" s="25"/>
      <c r="H49" s="1"/>
      <c r="I49" s="1"/>
      <c r="J49" s="1"/>
      <c r="K49" s="1"/>
      <c r="L49" s="1"/>
      <c r="M49" s="1"/>
      <c r="N49" s="25"/>
      <c r="O49" s="25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25"/>
      <c r="G50" s="25"/>
      <c r="H50" s="1"/>
      <c r="I50" s="1"/>
      <c r="J50" s="1"/>
      <c r="K50" s="1"/>
      <c r="L50" s="1"/>
      <c r="M50" s="1"/>
      <c r="N50" s="25"/>
      <c r="O50" s="25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25"/>
      <c r="G51" s="25"/>
      <c r="H51" s="1"/>
      <c r="I51" s="1"/>
      <c r="J51" s="1"/>
      <c r="K51" s="1"/>
      <c r="L51" s="1"/>
      <c r="M51" s="1"/>
      <c r="N51" s="25"/>
      <c r="O51" s="25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25"/>
      <c r="G52" s="25"/>
      <c r="H52" s="1"/>
      <c r="I52" s="1"/>
      <c r="J52" s="1"/>
      <c r="K52" s="1"/>
      <c r="L52" s="1"/>
      <c r="M52" s="1"/>
      <c r="N52" s="25"/>
      <c r="O52" s="25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25"/>
      <c r="G53" s="25"/>
      <c r="H53" s="1"/>
      <c r="I53" s="1"/>
      <c r="J53" s="1"/>
      <c r="K53" s="1"/>
      <c r="L53" s="1"/>
      <c r="M53" s="1"/>
      <c r="N53" s="25"/>
      <c r="O53" s="25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25"/>
      <c r="G54" s="25"/>
      <c r="H54" s="1"/>
      <c r="I54" s="1"/>
      <c r="J54" s="1"/>
      <c r="K54" s="1"/>
      <c r="L54" s="1"/>
      <c r="M54" s="1"/>
      <c r="N54" s="25"/>
      <c r="O54" s="25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25"/>
      <c r="G55" s="25"/>
      <c r="H55" s="1"/>
      <c r="I55" s="1"/>
      <c r="J55" s="1"/>
      <c r="K55" s="1"/>
      <c r="L55" s="1"/>
      <c r="M55" s="1"/>
      <c r="N55" s="25"/>
      <c r="O55" s="25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25"/>
      <c r="G56" s="25"/>
      <c r="H56" s="1"/>
      <c r="I56" s="1"/>
      <c r="J56" s="1"/>
      <c r="K56" s="1"/>
      <c r="L56" s="1"/>
      <c r="M56" s="1"/>
      <c r="N56" s="25"/>
      <c r="O56" s="25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25"/>
      <c r="G57" s="25"/>
      <c r="H57" s="1"/>
      <c r="I57" s="1"/>
      <c r="J57" s="1"/>
      <c r="K57" s="1"/>
      <c r="L57" s="1"/>
      <c r="M57" s="1"/>
      <c r="N57" s="25"/>
      <c r="O57" s="25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25"/>
      <c r="G58" s="25"/>
      <c r="H58" s="1"/>
      <c r="I58" s="1"/>
      <c r="J58" s="1"/>
      <c r="K58" s="1"/>
      <c r="L58" s="1"/>
      <c r="M58" s="1"/>
      <c r="N58" s="25"/>
      <c r="O58" s="25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25"/>
      <c r="G59" s="25"/>
      <c r="H59" s="1"/>
      <c r="I59" s="1"/>
      <c r="J59" s="1"/>
      <c r="K59" s="1"/>
      <c r="L59" s="1"/>
      <c r="M59" s="1"/>
      <c r="N59" s="25"/>
      <c r="O59" s="25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25"/>
      <c r="G60" s="25"/>
      <c r="H60" s="1"/>
      <c r="I60" s="1"/>
      <c r="J60" s="1"/>
      <c r="K60" s="1"/>
      <c r="L60" s="1"/>
      <c r="M60" s="1"/>
      <c r="N60" s="25"/>
      <c r="O60" s="25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25"/>
      <c r="G61" s="25"/>
      <c r="H61" s="1"/>
      <c r="I61" s="1"/>
      <c r="J61" s="1"/>
      <c r="K61" s="1"/>
      <c r="L61" s="1"/>
      <c r="M61" s="1"/>
      <c r="N61" s="25"/>
      <c r="O61" s="25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25"/>
      <c r="G62" s="25"/>
      <c r="H62" s="1"/>
      <c r="I62" s="1"/>
      <c r="J62" s="1"/>
      <c r="K62" s="1"/>
      <c r="L62" s="1"/>
      <c r="M62" s="1"/>
      <c r="N62" s="25"/>
      <c r="O62" s="25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25"/>
      <c r="G63" s="25"/>
      <c r="H63" s="1"/>
      <c r="I63" s="1"/>
      <c r="J63" s="1"/>
      <c r="K63" s="1"/>
      <c r="L63" s="1"/>
      <c r="M63" s="1"/>
      <c r="N63" s="25"/>
      <c r="O63" s="25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25"/>
      <c r="G64" s="25"/>
      <c r="H64" s="1"/>
      <c r="I64" s="1"/>
      <c r="J64" s="1"/>
      <c r="K64" s="1"/>
      <c r="L64" s="1"/>
      <c r="M64" s="1"/>
      <c r="N64" s="25"/>
      <c r="O64" s="25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25"/>
      <c r="G65" s="25"/>
      <c r="H65" s="1"/>
      <c r="I65" s="1"/>
      <c r="J65" s="1"/>
      <c r="K65" s="1"/>
      <c r="L65" s="1"/>
      <c r="M65" s="1"/>
      <c r="N65" s="25"/>
      <c r="O65" s="25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25"/>
      <c r="G66" s="25"/>
      <c r="H66" s="1"/>
      <c r="I66" s="1"/>
      <c r="J66" s="1"/>
      <c r="K66" s="1"/>
      <c r="L66" s="1"/>
      <c r="M66" s="1"/>
      <c r="N66" s="25"/>
      <c r="O66" s="25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25"/>
      <c r="G67" s="25"/>
      <c r="H67" s="1"/>
      <c r="I67" s="1"/>
      <c r="J67" s="1"/>
      <c r="K67" s="1"/>
      <c r="L67" s="1"/>
      <c r="M67" s="1"/>
      <c r="N67" s="25"/>
      <c r="O67" s="25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25"/>
      <c r="G68" s="25"/>
      <c r="H68" s="1"/>
      <c r="I68" s="1"/>
      <c r="J68" s="1"/>
      <c r="K68" s="1"/>
      <c r="L68" s="1"/>
      <c r="M68" s="1"/>
      <c r="N68" s="25"/>
      <c r="O68" s="25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25"/>
      <c r="G69" s="25"/>
      <c r="H69" s="1"/>
      <c r="I69" s="1"/>
      <c r="J69" s="1"/>
      <c r="K69" s="1"/>
      <c r="L69" s="1"/>
      <c r="M69" s="1"/>
      <c r="N69" s="25"/>
      <c r="O69" s="25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25"/>
      <c r="G70" s="25"/>
      <c r="H70" s="1"/>
      <c r="I70" s="1"/>
      <c r="J70" s="1"/>
      <c r="K70" s="1"/>
      <c r="L70" s="1"/>
      <c r="M70" s="1"/>
      <c r="N70" s="25"/>
      <c r="O70" s="25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25"/>
      <c r="G71" s="25"/>
      <c r="H71" s="1"/>
      <c r="I71" s="1"/>
      <c r="J71" s="1"/>
      <c r="K71" s="1"/>
      <c r="L71" s="1"/>
      <c r="M71" s="1"/>
      <c r="N71" s="25"/>
      <c r="O71" s="25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25"/>
      <c r="G72" s="25"/>
      <c r="H72" s="1"/>
      <c r="I72" s="1"/>
      <c r="J72" s="1"/>
      <c r="K72" s="1"/>
      <c r="L72" s="1"/>
      <c r="M72" s="1"/>
      <c r="N72" s="25"/>
      <c r="O72" s="25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25"/>
      <c r="G73" s="25"/>
      <c r="H73" s="1"/>
      <c r="I73" s="1"/>
      <c r="J73" s="1"/>
      <c r="K73" s="1"/>
      <c r="L73" s="1"/>
      <c r="M73" s="1"/>
      <c r="N73" s="25"/>
      <c r="O73" s="25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25"/>
      <c r="G74" s="25"/>
      <c r="H74" s="1"/>
      <c r="I74" s="1"/>
      <c r="J74" s="1"/>
      <c r="K74" s="1"/>
      <c r="L74" s="1"/>
      <c r="M74" s="1"/>
      <c r="N74" s="25"/>
      <c r="O74" s="25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25"/>
      <c r="G75" s="25"/>
      <c r="H75" s="1"/>
      <c r="I75" s="1"/>
      <c r="J75" s="1"/>
      <c r="K75" s="1"/>
      <c r="L75" s="1"/>
      <c r="M75" s="1"/>
      <c r="N75" s="25"/>
      <c r="O75" s="25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25"/>
      <c r="G76" s="25"/>
      <c r="H76" s="1"/>
      <c r="I76" s="1"/>
      <c r="J76" s="1"/>
      <c r="K76" s="1"/>
      <c r="L76" s="1"/>
      <c r="M76" s="1"/>
      <c r="N76" s="25"/>
      <c r="O76" s="25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25"/>
      <c r="G77" s="25"/>
      <c r="H77" s="1"/>
      <c r="I77" s="1"/>
      <c r="J77" s="1"/>
      <c r="K77" s="1"/>
      <c r="L77" s="1"/>
      <c r="M77" s="1"/>
      <c r="N77" s="25"/>
      <c r="O77" s="25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25"/>
      <c r="G78" s="25"/>
      <c r="H78" s="1"/>
      <c r="I78" s="1"/>
      <c r="J78" s="1"/>
      <c r="K78" s="1"/>
      <c r="L78" s="1"/>
      <c r="M78" s="1"/>
      <c r="N78" s="25"/>
      <c r="O78" s="25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25"/>
      <c r="G79" s="25"/>
      <c r="H79" s="1"/>
      <c r="I79" s="1"/>
      <c r="J79" s="1"/>
      <c r="K79" s="1"/>
      <c r="L79" s="1"/>
      <c r="M79" s="1"/>
      <c r="N79" s="25"/>
      <c r="O79" s="25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25"/>
      <c r="G80" s="25"/>
      <c r="H80" s="1"/>
      <c r="I80" s="1"/>
      <c r="J80" s="1"/>
      <c r="K80" s="1"/>
      <c r="L80" s="1"/>
      <c r="M80" s="1"/>
      <c r="N80" s="25"/>
      <c r="O80" s="25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25"/>
      <c r="G81" s="25"/>
      <c r="H81" s="1"/>
      <c r="I81" s="1"/>
      <c r="J81" s="1"/>
      <c r="K81" s="1"/>
      <c r="L81" s="1"/>
      <c r="M81" s="1"/>
      <c r="N81" s="25"/>
      <c r="O81" s="25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25"/>
      <c r="G82" s="25"/>
      <c r="H82" s="1"/>
      <c r="I82" s="1"/>
      <c r="J82" s="1"/>
      <c r="K82" s="1"/>
      <c r="L82" s="1"/>
      <c r="M82" s="1"/>
      <c r="N82" s="25"/>
      <c r="O82" s="25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25"/>
      <c r="G83" s="25"/>
      <c r="H83" s="1"/>
      <c r="I83" s="1"/>
      <c r="J83" s="1"/>
      <c r="K83" s="1"/>
      <c r="L83" s="1"/>
      <c r="M83" s="1"/>
      <c r="N83" s="25"/>
      <c r="O83" s="25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25"/>
      <c r="G84" s="25"/>
      <c r="H84" s="1"/>
      <c r="I84" s="1"/>
      <c r="J84" s="1"/>
      <c r="K84" s="1"/>
      <c r="L84" s="1"/>
      <c r="M84" s="1"/>
      <c r="N84" s="25"/>
      <c r="O84" s="25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25"/>
      <c r="G85" s="25"/>
      <c r="H85" s="1"/>
      <c r="I85" s="1"/>
      <c r="J85" s="1"/>
      <c r="K85" s="1"/>
      <c r="L85" s="1"/>
      <c r="M85" s="1"/>
      <c r="N85" s="25"/>
      <c r="O85" s="25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25"/>
      <c r="G86" s="25"/>
      <c r="H86" s="1"/>
      <c r="I86" s="1"/>
      <c r="J86" s="1"/>
      <c r="K86" s="1"/>
      <c r="L86" s="1"/>
      <c r="M86" s="1"/>
      <c r="N86" s="25"/>
      <c r="O86" s="25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25"/>
      <c r="G87" s="25"/>
      <c r="H87" s="1"/>
      <c r="I87" s="1"/>
      <c r="J87" s="1"/>
      <c r="K87" s="1"/>
      <c r="L87" s="1"/>
      <c r="M87" s="1"/>
      <c r="N87" s="25"/>
      <c r="O87" s="25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25"/>
      <c r="G88" s="25"/>
      <c r="H88" s="1"/>
      <c r="I88" s="1"/>
      <c r="J88" s="1"/>
      <c r="K88" s="1"/>
      <c r="L88" s="1"/>
      <c r="M88" s="1"/>
      <c r="N88" s="25"/>
      <c r="O88" s="25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25"/>
      <c r="G89" s="25"/>
      <c r="H89" s="1"/>
      <c r="I89" s="1"/>
      <c r="J89" s="1"/>
      <c r="K89" s="1"/>
      <c r="L89" s="1"/>
      <c r="M89" s="1"/>
      <c r="N89" s="25"/>
      <c r="O89" s="25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25"/>
      <c r="G90" s="25"/>
      <c r="H90" s="1"/>
      <c r="I90" s="1"/>
      <c r="J90" s="1"/>
      <c r="K90" s="1"/>
      <c r="L90" s="1"/>
      <c r="M90" s="1"/>
      <c r="N90" s="25"/>
      <c r="O90" s="25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25"/>
      <c r="G91" s="25"/>
      <c r="H91" s="1"/>
      <c r="I91" s="1"/>
      <c r="J91" s="1"/>
      <c r="K91" s="1"/>
      <c r="L91" s="1"/>
      <c r="M91" s="1"/>
      <c r="N91" s="25"/>
      <c r="O91" s="25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25"/>
      <c r="G92" s="25"/>
      <c r="H92" s="1"/>
      <c r="I92" s="1"/>
      <c r="J92" s="1"/>
      <c r="K92" s="1"/>
      <c r="L92" s="1"/>
      <c r="M92" s="1"/>
      <c r="N92" s="25"/>
      <c r="O92" s="25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25"/>
      <c r="G93" s="25"/>
      <c r="H93" s="1"/>
      <c r="I93" s="1"/>
      <c r="J93" s="1"/>
      <c r="K93" s="1"/>
      <c r="L93" s="1"/>
      <c r="M93" s="1"/>
      <c r="N93" s="25"/>
      <c r="O93" s="25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25"/>
      <c r="G94" s="25"/>
      <c r="H94" s="1"/>
      <c r="I94" s="1"/>
      <c r="J94" s="1"/>
      <c r="K94" s="1"/>
      <c r="L94" s="1"/>
      <c r="M94" s="1"/>
      <c r="N94" s="25"/>
      <c r="O94" s="25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25"/>
      <c r="G95" s="25"/>
      <c r="H95" s="1"/>
      <c r="I95" s="1"/>
      <c r="J95" s="1"/>
      <c r="K95" s="1"/>
      <c r="L95" s="1"/>
      <c r="M95" s="1"/>
      <c r="N95" s="25"/>
      <c r="O95" s="25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25"/>
      <c r="G96" s="25"/>
      <c r="H96" s="1"/>
      <c r="I96" s="1"/>
      <c r="J96" s="1"/>
      <c r="K96" s="1"/>
      <c r="L96" s="1"/>
      <c r="M96" s="1"/>
      <c r="N96" s="25"/>
      <c r="O96" s="25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25"/>
      <c r="G97" s="25"/>
      <c r="H97" s="1"/>
      <c r="I97" s="1"/>
      <c r="J97" s="1"/>
      <c r="K97" s="1"/>
      <c r="L97" s="1"/>
      <c r="M97" s="1"/>
      <c r="N97" s="25"/>
      <c r="O97" s="25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25"/>
      <c r="G98" s="25"/>
      <c r="H98" s="1"/>
      <c r="I98" s="1"/>
      <c r="J98" s="1"/>
      <c r="K98" s="1"/>
      <c r="L98" s="1"/>
      <c r="M98" s="1"/>
      <c r="N98" s="25"/>
      <c r="O98" s="25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25"/>
      <c r="G99" s="25"/>
      <c r="H99" s="1"/>
      <c r="I99" s="1"/>
      <c r="J99" s="1"/>
      <c r="K99" s="1"/>
      <c r="L99" s="1"/>
      <c r="M99" s="1"/>
      <c r="N99" s="25"/>
      <c r="O99" s="25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25"/>
      <c r="G100" s="25"/>
      <c r="H100" s="1"/>
      <c r="I100" s="1"/>
      <c r="J100" s="1"/>
      <c r="K100" s="1"/>
      <c r="L100" s="1"/>
      <c r="M100" s="1"/>
      <c r="N100" s="25"/>
      <c r="O100" s="25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25"/>
      <c r="G101" s="25"/>
      <c r="H101" s="1"/>
      <c r="I101" s="1"/>
      <c r="J101" s="1"/>
      <c r="K101" s="1"/>
      <c r="L101" s="1"/>
      <c r="M101" s="1"/>
      <c r="N101" s="25"/>
      <c r="O101" s="25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25"/>
      <c r="G102" s="25"/>
      <c r="H102" s="1"/>
      <c r="I102" s="1"/>
      <c r="J102" s="1"/>
      <c r="K102" s="1"/>
      <c r="L102" s="1"/>
      <c r="M102" s="1"/>
      <c r="N102" s="25"/>
      <c r="O102" s="25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25"/>
      <c r="G103" s="25"/>
      <c r="H103" s="1"/>
      <c r="I103" s="1"/>
      <c r="J103" s="1"/>
      <c r="K103" s="1"/>
      <c r="L103" s="1"/>
      <c r="M103" s="1"/>
      <c r="N103" s="25"/>
      <c r="O103" s="25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25"/>
      <c r="G104" s="25"/>
      <c r="H104" s="1"/>
      <c r="I104" s="1"/>
      <c r="J104" s="1"/>
      <c r="K104" s="1"/>
      <c r="L104" s="1"/>
      <c r="M104" s="1"/>
      <c r="N104" s="25"/>
      <c r="O104" s="25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25"/>
      <c r="G105" s="25"/>
      <c r="H105" s="1"/>
      <c r="I105" s="1"/>
      <c r="J105" s="1"/>
      <c r="K105" s="1"/>
      <c r="L105" s="1"/>
      <c r="M105" s="1"/>
      <c r="N105" s="25"/>
      <c r="O105" s="25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25"/>
      <c r="G106" s="25"/>
      <c r="H106" s="1"/>
      <c r="I106" s="1"/>
      <c r="J106" s="1"/>
      <c r="K106" s="1"/>
      <c r="L106" s="1"/>
      <c r="M106" s="1"/>
      <c r="N106" s="25"/>
      <c r="O106" s="25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25"/>
      <c r="G107" s="25"/>
      <c r="H107" s="1"/>
      <c r="I107" s="1"/>
      <c r="J107" s="1"/>
      <c r="K107" s="1"/>
      <c r="L107" s="1"/>
      <c r="M107" s="1"/>
      <c r="N107" s="25"/>
      <c r="O107" s="25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25"/>
      <c r="G108" s="25"/>
      <c r="H108" s="1"/>
      <c r="I108" s="1"/>
      <c r="J108" s="1"/>
      <c r="K108" s="1"/>
      <c r="L108" s="1"/>
      <c r="M108" s="1"/>
      <c r="N108" s="25"/>
      <c r="O108" s="25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25"/>
      <c r="G109" s="25"/>
      <c r="H109" s="1"/>
      <c r="I109" s="1"/>
      <c r="J109" s="1"/>
      <c r="K109" s="1"/>
      <c r="L109" s="1"/>
      <c r="M109" s="1"/>
      <c r="N109" s="25"/>
      <c r="O109" s="25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25"/>
      <c r="G110" s="25"/>
      <c r="H110" s="1"/>
      <c r="I110" s="1"/>
      <c r="J110" s="1"/>
      <c r="K110" s="1"/>
      <c r="L110" s="1"/>
      <c r="M110" s="1"/>
      <c r="N110" s="25"/>
      <c r="O110" s="25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25"/>
      <c r="G111" s="25"/>
      <c r="H111" s="1"/>
      <c r="I111" s="1"/>
      <c r="J111" s="1"/>
      <c r="K111" s="1"/>
      <c r="L111" s="1"/>
      <c r="M111" s="1"/>
      <c r="N111" s="25"/>
      <c r="O111" s="25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25"/>
      <c r="G112" s="25"/>
      <c r="H112" s="1"/>
      <c r="I112" s="1"/>
      <c r="J112" s="1"/>
      <c r="K112" s="1"/>
      <c r="L112" s="1"/>
      <c r="M112" s="1"/>
      <c r="N112" s="25"/>
      <c r="O112" s="25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25"/>
      <c r="G113" s="25"/>
      <c r="H113" s="1"/>
      <c r="I113" s="1"/>
      <c r="J113" s="1"/>
      <c r="K113" s="1"/>
      <c r="L113" s="1"/>
      <c r="M113" s="1"/>
      <c r="N113" s="25"/>
      <c r="O113" s="25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25"/>
      <c r="G114" s="25"/>
      <c r="H114" s="1"/>
      <c r="I114" s="1"/>
      <c r="J114" s="1"/>
      <c r="K114" s="1"/>
      <c r="L114" s="1"/>
      <c r="M114" s="1"/>
      <c r="N114" s="25"/>
      <c r="O114" s="25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25"/>
      <c r="G115" s="25"/>
      <c r="H115" s="1"/>
      <c r="I115" s="1"/>
      <c r="J115" s="1"/>
      <c r="K115" s="1"/>
      <c r="L115" s="1"/>
      <c r="M115" s="1"/>
      <c r="N115" s="25"/>
      <c r="O115" s="25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25"/>
      <c r="G116" s="25"/>
      <c r="H116" s="1"/>
      <c r="I116" s="1"/>
      <c r="J116" s="1"/>
      <c r="K116" s="1"/>
      <c r="L116" s="1"/>
      <c r="M116" s="1"/>
      <c r="N116" s="25"/>
      <c r="O116" s="25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25"/>
      <c r="G117" s="25"/>
      <c r="H117" s="1"/>
      <c r="I117" s="1"/>
      <c r="J117" s="1"/>
      <c r="K117" s="1"/>
      <c r="L117" s="1"/>
      <c r="M117" s="1"/>
      <c r="N117" s="25"/>
      <c r="O117" s="25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25"/>
      <c r="G118" s="25"/>
      <c r="H118" s="1"/>
      <c r="I118" s="1"/>
      <c r="J118" s="1"/>
      <c r="K118" s="1"/>
      <c r="L118" s="1"/>
      <c r="M118" s="1"/>
      <c r="N118" s="25"/>
      <c r="O118" s="25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25"/>
      <c r="G119" s="25"/>
      <c r="H119" s="1"/>
      <c r="I119" s="1"/>
      <c r="J119" s="1"/>
      <c r="K119" s="1"/>
      <c r="L119" s="1"/>
      <c r="M119" s="1"/>
      <c r="N119" s="25"/>
      <c r="O119" s="25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25"/>
      <c r="G120" s="25"/>
      <c r="H120" s="1"/>
      <c r="I120" s="1"/>
      <c r="J120" s="1"/>
      <c r="K120" s="1"/>
      <c r="L120" s="1"/>
      <c r="M120" s="1"/>
      <c r="N120" s="25"/>
      <c r="O120" s="25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25"/>
      <c r="G121" s="25"/>
      <c r="H121" s="1"/>
      <c r="I121" s="1"/>
      <c r="J121" s="1"/>
      <c r="K121" s="1"/>
      <c r="L121" s="1"/>
      <c r="M121" s="1"/>
      <c r="N121" s="25"/>
      <c r="O121" s="25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25"/>
      <c r="G122" s="25"/>
      <c r="H122" s="1"/>
      <c r="I122" s="1"/>
      <c r="J122" s="1"/>
      <c r="K122" s="1"/>
      <c r="L122" s="1"/>
      <c r="M122" s="1"/>
      <c r="N122" s="25"/>
      <c r="O122" s="25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25"/>
      <c r="G123" s="25"/>
      <c r="H123" s="1"/>
      <c r="I123" s="1"/>
      <c r="J123" s="1"/>
      <c r="K123" s="1"/>
      <c r="L123" s="1"/>
      <c r="M123" s="1"/>
      <c r="N123" s="25"/>
      <c r="O123" s="25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25"/>
      <c r="G124" s="25"/>
      <c r="H124" s="1"/>
      <c r="I124" s="1"/>
      <c r="J124" s="1"/>
      <c r="K124" s="1"/>
      <c r="L124" s="1"/>
      <c r="M124" s="1"/>
      <c r="N124" s="25"/>
      <c r="O124" s="25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25"/>
      <c r="G125" s="25"/>
      <c r="H125" s="1"/>
      <c r="I125" s="1"/>
      <c r="J125" s="1"/>
      <c r="K125" s="1"/>
      <c r="L125" s="1"/>
      <c r="M125" s="1"/>
      <c r="N125" s="25"/>
      <c r="O125" s="25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25"/>
      <c r="G126" s="25"/>
      <c r="H126" s="1"/>
      <c r="I126" s="1"/>
      <c r="J126" s="1"/>
      <c r="K126" s="1"/>
      <c r="L126" s="1"/>
      <c r="M126" s="1"/>
      <c r="N126" s="25"/>
      <c r="O126" s="25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25"/>
      <c r="G127" s="25"/>
      <c r="H127" s="1"/>
      <c r="I127" s="1"/>
      <c r="J127" s="1"/>
      <c r="K127" s="1"/>
      <c r="L127" s="1"/>
      <c r="M127" s="1"/>
      <c r="N127" s="25"/>
      <c r="O127" s="25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25"/>
      <c r="G128" s="25"/>
      <c r="H128" s="1"/>
      <c r="I128" s="1"/>
      <c r="J128" s="1"/>
      <c r="K128" s="1"/>
      <c r="L128" s="1"/>
      <c r="M128" s="1"/>
      <c r="N128" s="25"/>
      <c r="O128" s="25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25"/>
      <c r="G129" s="25"/>
      <c r="H129" s="1"/>
      <c r="I129" s="1"/>
      <c r="J129" s="1"/>
      <c r="K129" s="1"/>
      <c r="L129" s="1"/>
      <c r="M129" s="1"/>
      <c r="N129" s="25"/>
      <c r="O129" s="25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25"/>
      <c r="G130" s="25"/>
      <c r="H130" s="1"/>
      <c r="I130" s="1"/>
      <c r="J130" s="1"/>
      <c r="K130" s="1"/>
      <c r="L130" s="1"/>
      <c r="M130" s="1"/>
      <c r="N130" s="25"/>
      <c r="O130" s="25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25"/>
      <c r="G131" s="25"/>
      <c r="H131" s="1"/>
      <c r="I131" s="1"/>
      <c r="J131" s="1"/>
      <c r="K131" s="1"/>
      <c r="L131" s="1"/>
      <c r="M131" s="1"/>
      <c r="N131" s="25"/>
      <c r="O131" s="25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25"/>
      <c r="G132" s="25"/>
      <c r="H132" s="1"/>
      <c r="I132" s="1"/>
      <c r="J132" s="1"/>
      <c r="K132" s="1"/>
      <c r="L132" s="1"/>
      <c r="M132" s="1"/>
      <c r="N132" s="25"/>
      <c r="O132" s="25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25"/>
      <c r="G133" s="25"/>
      <c r="H133" s="1"/>
      <c r="I133" s="1"/>
      <c r="J133" s="1"/>
      <c r="K133" s="1"/>
      <c r="L133" s="1"/>
      <c r="M133" s="1"/>
      <c r="N133" s="25"/>
      <c r="O133" s="25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25"/>
      <c r="G134" s="25"/>
      <c r="H134" s="1"/>
      <c r="I134" s="1"/>
      <c r="J134" s="1"/>
      <c r="K134" s="1"/>
      <c r="L134" s="1"/>
      <c r="M134" s="1"/>
      <c r="N134" s="25"/>
      <c r="O134" s="25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25"/>
      <c r="G135" s="25"/>
      <c r="H135" s="1"/>
      <c r="I135" s="1"/>
      <c r="J135" s="1"/>
      <c r="K135" s="1"/>
      <c r="L135" s="1"/>
      <c r="M135" s="1"/>
      <c r="N135" s="25"/>
      <c r="O135" s="25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25"/>
      <c r="G136" s="25"/>
      <c r="H136" s="1"/>
      <c r="I136" s="1"/>
      <c r="J136" s="1"/>
      <c r="K136" s="1"/>
      <c r="L136" s="1"/>
      <c r="M136" s="1"/>
      <c r="N136" s="25"/>
      <c r="O136" s="25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25"/>
      <c r="G137" s="25"/>
      <c r="H137" s="1"/>
      <c r="I137" s="1"/>
      <c r="J137" s="1"/>
      <c r="K137" s="1"/>
      <c r="L137" s="1"/>
      <c r="M137" s="1"/>
      <c r="N137" s="25"/>
      <c r="O137" s="25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25"/>
      <c r="G138" s="25"/>
      <c r="H138" s="1"/>
      <c r="I138" s="1"/>
      <c r="J138" s="1"/>
      <c r="K138" s="1"/>
      <c r="L138" s="1"/>
      <c r="M138" s="1"/>
      <c r="N138" s="25"/>
      <c r="O138" s="25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25"/>
      <c r="G139" s="25"/>
      <c r="H139" s="1"/>
      <c r="I139" s="1"/>
      <c r="J139" s="1"/>
      <c r="K139" s="1"/>
      <c r="L139" s="1"/>
      <c r="M139" s="1"/>
      <c r="N139" s="25"/>
      <c r="O139" s="25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25"/>
      <c r="G140" s="25"/>
      <c r="H140" s="1"/>
      <c r="I140" s="1"/>
      <c r="J140" s="1"/>
      <c r="K140" s="1"/>
      <c r="L140" s="1"/>
      <c r="M140" s="1"/>
      <c r="N140" s="25"/>
      <c r="O140" s="25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25"/>
      <c r="G141" s="25"/>
      <c r="H141" s="1"/>
      <c r="I141" s="1"/>
      <c r="J141" s="1"/>
      <c r="K141" s="1"/>
      <c r="L141" s="1"/>
      <c r="M141" s="1"/>
      <c r="N141" s="25"/>
      <c r="O141" s="25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25"/>
      <c r="G142" s="25"/>
      <c r="H142" s="1"/>
      <c r="I142" s="1"/>
      <c r="J142" s="1"/>
      <c r="K142" s="1"/>
      <c r="L142" s="1"/>
      <c r="M142" s="1"/>
      <c r="N142" s="25"/>
      <c r="O142" s="25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25"/>
      <c r="G143" s="25"/>
      <c r="H143" s="1"/>
      <c r="I143" s="1"/>
      <c r="J143" s="1"/>
      <c r="K143" s="1"/>
      <c r="L143" s="1"/>
      <c r="M143" s="1"/>
      <c r="N143" s="25"/>
      <c r="O143" s="25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25"/>
      <c r="G144" s="25"/>
      <c r="H144" s="1"/>
      <c r="I144" s="1"/>
      <c r="J144" s="1"/>
      <c r="K144" s="1"/>
      <c r="L144" s="1"/>
      <c r="M144" s="1"/>
      <c r="N144" s="25"/>
      <c r="O144" s="25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25"/>
      <c r="G145" s="25"/>
      <c r="H145" s="1"/>
      <c r="I145" s="1"/>
      <c r="J145" s="1"/>
      <c r="K145" s="1"/>
      <c r="L145" s="1"/>
      <c r="M145" s="1"/>
      <c r="N145" s="25"/>
      <c r="O145" s="25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25"/>
      <c r="G146" s="25"/>
      <c r="H146" s="1"/>
      <c r="I146" s="1"/>
      <c r="J146" s="1"/>
      <c r="K146" s="1"/>
      <c r="L146" s="1"/>
      <c r="M146" s="1"/>
      <c r="N146" s="25"/>
      <c r="O146" s="25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25"/>
      <c r="G147" s="25"/>
      <c r="H147" s="1"/>
      <c r="I147" s="1"/>
      <c r="J147" s="1"/>
      <c r="K147" s="1"/>
      <c r="L147" s="1"/>
      <c r="M147" s="1"/>
      <c r="N147" s="25"/>
      <c r="O147" s="25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25"/>
      <c r="G148" s="25"/>
      <c r="H148" s="1"/>
      <c r="I148" s="1"/>
      <c r="J148" s="1"/>
      <c r="K148" s="1"/>
      <c r="L148" s="1"/>
      <c r="M148" s="1"/>
      <c r="N148" s="25"/>
      <c r="O148" s="25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25"/>
      <c r="G149" s="25"/>
      <c r="H149" s="1"/>
      <c r="I149" s="1"/>
      <c r="J149" s="1"/>
      <c r="K149" s="1"/>
      <c r="L149" s="1"/>
      <c r="M149" s="1"/>
      <c r="N149" s="25"/>
      <c r="O149" s="25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25"/>
      <c r="G150" s="25"/>
      <c r="H150" s="1"/>
      <c r="I150" s="1"/>
      <c r="J150" s="1"/>
      <c r="K150" s="1"/>
      <c r="L150" s="1"/>
      <c r="M150" s="1"/>
      <c r="N150" s="25"/>
      <c r="O150" s="25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25"/>
      <c r="G151" s="25"/>
      <c r="H151" s="1"/>
      <c r="I151" s="1"/>
      <c r="J151" s="1"/>
      <c r="K151" s="1"/>
      <c r="L151" s="1"/>
      <c r="M151" s="1"/>
      <c r="N151" s="25"/>
      <c r="O151" s="25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25"/>
      <c r="G152" s="25"/>
      <c r="H152" s="1"/>
      <c r="I152" s="1"/>
      <c r="J152" s="1"/>
      <c r="K152" s="1"/>
      <c r="L152" s="1"/>
      <c r="M152" s="1"/>
      <c r="N152" s="25"/>
      <c r="O152" s="25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25"/>
      <c r="G153" s="25"/>
      <c r="H153" s="1"/>
      <c r="I153" s="1"/>
      <c r="J153" s="1"/>
      <c r="K153" s="1"/>
      <c r="L153" s="1"/>
      <c r="M153" s="1"/>
      <c r="N153" s="25"/>
      <c r="O153" s="25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25"/>
      <c r="G154" s="25"/>
      <c r="H154" s="1"/>
      <c r="I154" s="1"/>
      <c r="J154" s="1"/>
      <c r="K154" s="1"/>
      <c r="L154" s="1"/>
      <c r="M154" s="1"/>
      <c r="N154" s="25"/>
      <c r="O154" s="25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25"/>
      <c r="G155" s="25"/>
      <c r="H155" s="1"/>
      <c r="I155" s="1"/>
      <c r="J155" s="1"/>
      <c r="K155" s="1"/>
      <c r="L155" s="1"/>
      <c r="M155" s="1"/>
      <c r="N155" s="25"/>
      <c r="O155" s="25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25"/>
      <c r="G156" s="25"/>
      <c r="H156" s="1"/>
      <c r="I156" s="1"/>
      <c r="J156" s="1"/>
      <c r="K156" s="1"/>
      <c r="L156" s="1"/>
      <c r="M156" s="1"/>
      <c r="N156" s="25"/>
      <c r="O156" s="25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25"/>
      <c r="G157" s="25"/>
      <c r="H157" s="1"/>
      <c r="I157" s="1"/>
      <c r="J157" s="1"/>
      <c r="K157" s="1"/>
      <c r="L157" s="1"/>
      <c r="M157" s="1"/>
      <c r="N157" s="25"/>
      <c r="O157" s="25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25"/>
      <c r="G158" s="25"/>
      <c r="H158" s="1"/>
      <c r="I158" s="1"/>
      <c r="J158" s="1"/>
      <c r="K158" s="1"/>
      <c r="L158" s="1"/>
      <c r="M158" s="1"/>
      <c r="N158" s="25"/>
      <c r="O158" s="25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25"/>
      <c r="G159" s="25"/>
      <c r="H159" s="1"/>
      <c r="I159" s="1"/>
      <c r="J159" s="1"/>
      <c r="K159" s="1"/>
      <c r="L159" s="1"/>
      <c r="M159" s="1"/>
      <c r="N159" s="25"/>
      <c r="O159" s="25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25"/>
      <c r="G160" s="25"/>
      <c r="H160" s="1"/>
      <c r="I160" s="1"/>
      <c r="J160" s="1"/>
      <c r="K160" s="1"/>
      <c r="L160" s="1"/>
      <c r="M160" s="1"/>
      <c r="N160" s="25"/>
      <c r="O160" s="25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25"/>
      <c r="G161" s="25"/>
      <c r="H161" s="1"/>
      <c r="I161" s="1"/>
      <c r="J161" s="1"/>
      <c r="K161" s="1"/>
      <c r="L161" s="1"/>
      <c r="M161" s="1"/>
      <c r="N161" s="25"/>
      <c r="O161" s="25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25"/>
      <c r="G162" s="25"/>
      <c r="H162" s="1"/>
      <c r="I162" s="1"/>
      <c r="J162" s="1"/>
      <c r="K162" s="1"/>
      <c r="L162" s="1"/>
      <c r="M162" s="1"/>
      <c r="N162" s="25"/>
      <c r="O162" s="25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25"/>
      <c r="G163" s="25"/>
      <c r="H163" s="1"/>
      <c r="I163" s="1"/>
      <c r="J163" s="1"/>
      <c r="K163" s="1"/>
      <c r="L163" s="1"/>
      <c r="M163" s="1"/>
      <c r="N163" s="25"/>
      <c r="O163" s="25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25"/>
      <c r="G164" s="25"/>
      <c r="H164" s="1"/>
      <c r="I164" s="1"/>
      <c r="J164" s="1"/>
      <c r="K164" s="1"/>
      <c r="L164" s="1"/>
      <c r="M164" s="1"/>
      <c r="N164" s="25"/>
      <c r="O164" s="25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25"/>
      <c r="G165" s="25"/>
      <c r="H165" s="1"/>
      <c r="I165" s="1"/>
      <c r="J165" s="1"/>
      <c r="K165" s="1"/>
      <c r="L165" s="1"/>
      <c r="M165" s="1"/>
      <c r="N165" s="25"/>
      <c r="O165" s="25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25"/>
      <c r="G166" s="25"/>
      <c r="H166" s="1"/>
      <c r="I166" s="1"/>
      <c r="J166" s="1"/>
      <c r="K166" s="1"/>
      <c r="L166" s="1"/>
      <c r="M166" s="1"/>
      <c r="N166" s="25"/>
      <c r="O166" s="25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25"/>
      <c r="G167" s="25"/>
      <c r="H167" s="1"/>
      <c r="I167" s="1"/>
      <c r="J167" s="1"/>
      <c r="K167" s="1"/>
      <c r="L167" s="1"/>
      <c r="M167" s="1"/>
      <c r="N167" s="25"/>
      <c r="O167" s="25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25"/>
      <c r="G168" s="25"/>
      <c r="H168" s="1"/>
      <c r="I168" s="1"/>
      <c r="J168" s="1"/>
      <c r="K168" s="1"/>
      <c r="L168" s="1"/>
      <c r="M168" s="1"/>
      <c r="N168" s="25"/>
      <c r="O168" s="25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25"/>
      <c r="G169" s="25"/>
      <c r="H169" s="1"/>
      <c r="I169" s="1"/>
      <c r="J169" s="1"/>
      <c r="K169" s="1"/>
      <c r="L169" s="1"/>
      <c r="M169" s="1"/>
      <c r="N169" s="25"/>
      <c r="O169" s="25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25"/>
      <c r="G170" s="25"/>
      <c r="H170" s="1"/>
      <c r="I170" s="1"/>
      <c r="J170" s="1"/>
      <c r="K170" s="1"/>
      <c r="L170" s="1"/>
      <c r="M170" s="1"/>
      <c r="N170" s="25"/>
      <c r="O170" s="25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25"/>
      <c r="G171" s="25"/>
      <c r="H171" s="1"/>
      <c r="I171" s="1"/>
      <c r="J171" s="1"/>
      <c r="K171" s="1"/>
      <c r="L171" s="1"/>
      <c r="M171" s="1"/>
      <c r="N171" s="25"/>
      <c r="O171" s="25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25"/>
      <c r="G172" s="25"/>
      <c r="H172" s="1"/>
      <c r="I172" s="1"/>
      <c r="J172" s="1"/>
      <c r="K172" s="1"/>
      <c r="L172" s="1"/>
      <c r="M172" s="1"/>
      <c r="N172" s="25"/>
      <c r="O172" s="25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25"/>
      <c r="G173" s="25"/>
      <c r="H173" s="1"/>
      <c r="I173" s="1"/>
      <c r="J173" s="1"/>
      <c r="K173" s="1"/>
      <c r="L173" s="1"/>
      <c r="M173" s="1"/>
      <c r="N173" s="25"/>
      <c r="O173" s="25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25"/>
      <c r="G174" s="25"/>
      <c r="H174" s="1"/>
      <c r="I174" s="1"/>
      <c r="J174" s="1"/>
      <c r="K174" s="1"/>
      <c r="L174" s="1"/>
      <c r="M174" s="1"/>
      <c r="N174" s="25"/>
      <c r="O174" s="25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25"/>
      <c r="G175" s="25"/>
      <c r="H175" s="1"/>
      <c r="I175" s="1"/>
      <c r="J175" s="1"/>
      <c r="K175" s="1"/>
      <c r="L175" s="1"/>
      <c r="M175" s="1"/>
      <c r="N175" s="25"/>
      <c r="O175" s="25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25"/>
      <c r="G176" s="25"/>
      <c r="H176" s="1"/>
      <c r="I176" s="1"/>
      <c r="J176" s="1"/>
      <c r="K176" s="1"/>
      <c r="L176" s="1"/>
      <c r="M176" s="1"/>
      <c r="N176" s="25"/>
      <c r="O176" s="25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25"/>
      <c r="G177" s="25"/>
      <c r="H177" s="1"/>
      <c r="I177" s="1"/>
      <c r="J177" s="1"/>
      <c r="K177" s="1"/>
      <c r="L177" s="1"/>
      <c r="M177" s="1"/>
      <c r="N177" s="25"/>
      <c r="O177" s="25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25"/>
      <c r="G178" s="25"/>
      <c r="H178" s="1"/>
      <c r="I178" s="1"/>
      <c r="J178" s="1"/>
      <c r="K178" s="1"/>
      <c r="L178" s="1"/>
      <c r="M178" s="1"/>
      <c r="N178" s="25"/>
      <c r="O178" s="25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25"/>
      <c r="G179" s="25"/>
      <c r="H179" s="1"/>
      <c r="I179" s="1"/>
      <c r="J179" s="1"/>
      <c r="K179" s="1"/>
      <c r="L179" s="1"/>
      <c r="M179" s="1"/>
      <c r="N179" s="25"/>
      <c r="O179" s="25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25"/>
      <c r="G180" s="25"/>
      <c r="H180" s="1"/>
      <c r="I180" s="1"/>
      <c r="J180" s="1"/>
      <c r="K180" s="1"/>
      <c r="L180" s="1"/>
      <c r="M180" s="1"/>
      <c r="N180" s="25"/>
      <c r="O180" s="25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25"/>
      <c r="G181" s="25"/>
      <c r="H181" s="1"/>
      <c r="I181" s="1"/>
      <c r="J181" s="1"/>
      <c r="K181" s="1"/>
      <c r="L181" s="1"/>
      <c r="M181" s="1"/>
      <c r="N181" s="25"/>
      <c r="O181" s="25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25"/>
      <c r="G182" s="25"/>
      <c r="H182" s="1"/>
      <c r="I182" s="1"/>
      <c r="J182" s="1"/>
      <c r="K182" s="1"/>
      <c r="L182" s="1"/>
      <c r="M182" s="1"/>
      <c r="N182" s="25"/>
      <c r="O182" s="25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25"/>
      <c r="G183" s="25"/>
      <c r="H183" s="1"/>
      <c r="I183" s="1"/>
      <c r="J183" s="1"/>
      <c r="K183" s="1"/>
      <c r="L183" s="1"/>
      <c r="M183" s="1"/>
      <c r="N183" s="25"/>
      <c r="O183" s="25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25"/>
      <c r="G184" s="25"/>
      <c r="H184" s="1"/>
      <c r="I184" s="1"/>
      <c r="J184" s="1"/>
      <c r="K184" s="1"/>
      <c r="L184" s="1"/>
      <c r="M184" s="1"/>
      <c r="N184" s="25"/>
      <c r="O184" s="25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25"/>
      <c r="G185" s="25"/>
      <c r="H185" s="1"/>
      <c r="I185" s="1"/>
      <c r="J185" s="1"/>
      <c r="K185" s="1"/>
      <c r="L185" s="1"/>
      <c r="M185" s="1"/>
      <c r="N185" s="25"/>
      <c r="O185" s="25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25"/>
      <c r="G186" s="25"/>
      <c r="H186" s="1"/>
      <c r="I186" s="1"/>
      <c r="J186" s="1"/>
      <c r="K186" s="1"/>
      <c r="L186" s="1"/>
      <c r="M186" s="1"/>
      <c r="N186" s="25"/>
      <c r="O186" s="25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25"/>
      <c r="G187" s="25"/>
      <c r="H187" s="1"/>
      <c r="I187" s="1"/>
      <c r="J187" s="1"/>
      <c r="K187" s="1"/>
      <c r="L187" s="1"/>
      <c r="M187" s="1"/>
      <c r="N187" s="25"/>
      <c r="O187" s="25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25"/>
      <c r="G188" s="25"/>
      <c r="H188" s="1"/>
      <c r="I188" s="1"/>
      <c r="J188" s="1"/>
      <c r="K188" s="1"/>
      <c r="L188" s="1"/>
      <c r="M188" s="1"/>
      <c r="N188" s="25"/>
      <c r="O188" s="25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25"/>
      <c r="G189" s="25"/>
      <c r="H189" s="1"/>
      <c r="I189" s="1"/>
      <c r="J189" s="1"/>
      <c r="K189" s="1"/>
      <c r="L189" s="1"/>
      <c r="M189" s="1"/>
      <c r="N189" s="25"/>
      <c r="O189" s="25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25"/>
      <c r="G190" s="25"/>
      <c r="H190" s="1"/>
      <c r="I190" s="1"/>
      <c r="J190" s="1"/>
      <c r="K190" s="1"/>
      <c r="L190" s="1"/>
      <c r="M190" s="1"/>
      <c r="N190" s="25"/>
      <c r="O190" s="25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25"/>
      <c r="G191" s="25"/>
      <c r="H191" s="1"/>
      <c r="I191" s="1"/>
      <c r="J191" s="1"/>
      <c r="K191" s="1"/>
      <c r="L191" s="1"/>
      <c r="M191" s="1"/>
      <c r="N191" s="25"/>
      <c r="O191" s="25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25"/>
      <c r="G192" s="25"/>
      <c r="H192" s="1"/>
      <c r="I192" s="1"/>
      <c r="J192" s="1"/>
      <c r="K192" s="1"/>
      <c r="L192" s="1"/>
      <c r="M192" s="1"/>
      <c r="N192" s="25"/>
      <c r="O192" s="25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25"/>
      <c r="G193" s="25"/>
      <c r="H193" s="1"/>
      <c r="I193" s="1"/>
      <c r="J193" s="1"/>
      <c r="K193" s="1"/>
      <c r="L193" s="1"/>
      <c r="M193" s="1"/>
      <c r="N193" s="25"/>
      <c r="O193" s="25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25"/>
      <c r="G194" s="25"/>
      <c r="H194" s="1"/>
      <c r="I194" s="1"/>
      <c r="J194" s="1"/>
      <c r="K194" s="1"/>
      <c r="L194" s="1"/>
      <c r="M194" s="1"/>
      <c r="N194" s="25"/>
      <c r="O194" s="25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25"/>
      <c r="G195" s="25"/>
      <c r="H195" s="1"/>
      <c r="I195" s="1"/>
      <c r="J195" s="1"/>
      <c r="K195" s="1"/>
      <c r="L195" s="1"/>
      <c r="M195" s="1"/>
      <c r="N195" s="25"/>
      <c r="O195" s="25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25"/>
      <c r="G196" s="25"/>
      <c r="H196" s="1"/>
      <c r="I196" s="1"/>
      <c r="J196" s="1"/>
      <c r="K196" s="1"/>
      <c r="L196" s="1"/>
      <c r="M196" s="1"/>
      <c r="N196" s="25"/>
      <c r="O196" s="25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25"/>
      <c r="G197" s="25"/>
      <c r="H197" s="1"/>
      <c r="I197" s="1"/>
      <c r="J197" s="1"/>
      <c r="K197" s="1"/>
      <c r="L197" s="1"/>
      <c r="M197" s="1"/>
      <c r="N197" s="25"/>
      <c r="O197" s="25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25"/>
      <c r="G198" s="25"/>
      <c r="H198" s="1"/>
      <c r="I198" s="1"/>
      <c r="J198" s="1"/>
      <c r="K198" s="1"/>
      <c r="L198" s="1"/>
      <c r="M198" s="1"/>
      <c r="N198" s="25"/>
      <c r="O198" s="25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25"/>
      <c r="G199" s="25"/>
      <c r="H199" s="1"/>
      <c r="I199" s="1"/>
      <c r="J199" s="1"/>
      <c r="K199" s="1"/>
      <c r="L199" s="1"/>
      <c r="M199" s="1"/>
      <c r="N199" s="25"/>
      <c r="O199" s="25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25"/>
      <c r="G200" s="25"/>
      <c r="H200" s="1"/>
      <c r="I200" s="1"/>
      <c r="J200" s="1"/>
      <c r="K200" s="1"/>
      <c r="L200" s="1"/>
      <c r="M200" s="1"/>
      <c r="N200" s="25"/>
      <c r="O200" s="25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5"/>
      <c r="O201" s="25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5"/>
      <c r="O202" s="25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5"/>
      <c r="O203" s="25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5"/>
      <c r="O204" s="25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5"/>
      <c r="O205" s="25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5"/>
      <c r="O206" s="25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1">
    <mergeCell ref="A3:G3"/>
  </mergeCells>
  <pageMargins left="0.70000000000000007" right="0.70000000000000007" top="1.1437007874015752" bottom="1.1437007874015752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C1000"/>
  <sheetViews>
    <sheetView workbookViewId="0">
      <selection activeCell="K11" sqref="K11"/>
    </sheetView>
  </sheetViews>
  <sheetFormatPr defaultColWidth="14.42578125" defaultRowHeight="15" customHeight="1"/>
  <cols>
    <col min="1" max="1" width="23.42578125" customWidth="1"/>
    <col min="2" max="7" width="15.140625" customWidth="1"/>
    <col min="8" max="8" width="5.5703125" customWidth="1"/>
    <col min="9" max="9" width="16.85546875" customWidth="1"/>
    <col min="10" max="10" width="6" customWidth="1"/>
    <col min="11" max="11" width="5.42578125" customWidth="1"/>
    <col min="12" max="12" width="6.42578125" customWidth="1"/>
    <col min="13" max="13" width="3.85546875" customWidth="1"/>
    <col min="14" max="15" width="5.5703125" customWidth="1"/>
    <col min="16" max="18" width="5.42578125" customWidth="1"/>
    <col min="19" max="29" width="8.85546875" customWidth="1"/>
  </cols>
  <sheetData>
    <row r="1" spans="1:29">
      <c r="A1" s="25"/>
      <c r="B1" s="25"/>
      <c r="C1" s="2"/>
      <c r="D1" s="2"/>
      <c r="E1" s="2"/>
      <c r="F1" s="25"/>
      <c r="G1" s="25"/>
      <c r="H1" s="1"/>
      <c r="I1" s="1"/>
      <c r="J1" s="1"/>
      <c r="K1" s="1"/>
      <c r="L1" s="1"/>
      <c r="M1" s="1"/>
      <c r="N1" s="25"/>
      <c r="O1" s="25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3.25">
      <c r="A2" s="1"/>
      <c r="B2" s="4" t="s">
        <v>143</v>
      </c>
      <c r="C2" s="1"/>
      <c r="D2" s="1"/>
      <c r="E2" s="1"/>
      <c r="F2" s="25"/>
      <c r="G2" s="25"/>
      <c r="H2" s="1"/>
      <c r="I2" s="1"/>
      <c r="J2" s="1"/>
      <c r="K2" s="1"/>
      <c r="L2" s="1"/>
      <c r="M2" s="1"/>
      <c r="N2" s="25"/>
      <c r="O2" s="25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4" customHeight="1">
      <c r="A3" s="13"/>
      <c r="B3" s="13" t="s">
        <v>1</v>
      </c>
      <c r="C3" s="14" t="s">
        <v>22</v>
      </c>
      <c r="D3" s="14" t="s">
        <v>23</v>
      </c>
      <c r="E3" s="14" t="s">
        <v>3</v>
      </c>
      <c r="F3" s="14" t="s">
        <v>25</v>
      </c>
      <c r="G3" s="14" t="s">
        <v>5</v>
      </c>
      <c r="H3" s="14" t="s">
        <v>7</v>
      </c>
      <c r="I3" s="7" t="s">
        <v>8</v>
      </c>
      <c r="J3" s="1"/>
      <c r="K3" s="1"/>
      <c r="L3" s="1"/>
      <c r="M3" s="1"/>
      <c r="N3" s="25"/>
      <c r="O3" s="92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27.75" customHeight="1">
      <c r="A4" s="13" t="s">
        <v>9</v>
      </c>
      <c r="B4" s="13" t="s">
        <v>10</v>
      </c>
      <c r="C4" s="6" t="s">
        <v>11</v>
      </c>
      <c r="D4" s="5" t="s">
        <v>11</v>
      </c>
      <c r="E4" s="5" t="s">
        <v>11</v>
      </c>
      <c r="F4" s="5" t="s">
        <v>11</v>
      </c>
      <c r="G4" s="5" t="s">
        <v>11</v>
      </c>
      <c r="H4" s="5"/>
      <c r="I4" s="7"/>
      <c r="J4" s="1"/>
      <c r="K4" s="1"/>
      <c r="L4" s="1"/>
      <c r="M4" s="1"/>
      <c r="N4" s="1"/>
      <c r="O4" s="1"/>
      <c r="P4" s="1"/>
      <c r="Q4" s="25"/>
      <c r="R4" s="25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5.75" customHeight="1">
      <c r="A5" s="5"/>
      <c r="B5" s="38" t="s">
        <v>144</v>
      </c>
      <c r="C5" s="38"/>
      <c r="D5" s="93"/>
      <c r="E5" s="38"/>
      <c r="F5" s="94"/>
      <c r="G5" s="38"/>
      <c r="H5" s="5"/>
      <c r="I5" s="78"/>
      <c r="J5" s="1"/>
      <c r="K5" s="1"/>
      <c r="L5" s="1"/>
      <c r="M5" s="1"/>
      <c r="N5" s="1"/>
      <c r="O5" s="1"/>
      <c r="P5" s="1"/>
      <c r="Q5" s="25"/>
      <c r="R5" s="25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95" t="s">
        <v>16</v>
      </c>
      <c r="B6" s="95">
        <v>1</v>
      </c>
      <c r="C6" s="38">
        <v>30</v>
      </c>
      <c r="D6" s="14">
        <v>27</v>
      </c>
      <c r="E6" s="96">
        <v>26</v>
      </c>
      <c r="F6" s="14">
        <v>26</v>
      </c>
      <c r="G6" s="97">
        <v>30</v>
      </c>
      <c r="H6" s="5">
        <f t="shared" ref="H6:H10" si="0">(SUM(C6:G6))/5</f>
        <v>27.8</v>
      </c>
      <c r="I6" s="10"/>
      <c r="J6" s="1"/>
      <c r="K6" s="1"/>
      <c r="L6" s="1"/>
      <c r="M6" s="1"/>
      <c r="N6" s="1"/>
      <c r="O6" s="1"/>
      <c r="P6" s="1"/>
      <c r="Q6" s="25"/>
      <c r="R6" s="25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5.75" customHeight="1">
      <c r="A7" s="5" t="s">
        <v>29</v>
      </c>
      <c r="B7" s="5">
        <v>2</v>
      </c>
      <c r="C7" s="14">
        <v>27</v>
      </c>
      <c r="D7" s="14">
        <v>25</v>
      </c>
      <c r="E7" s="14">
        <v>29</v>
      </c>
      <c r="F7" s="38">
        <v>27</v>
      </c>
      <c r="G7" s="14">
        <v>26</v>
      </c>
      <c r="H7" s="5">
        <f t="shared" si="0"/>
        <v>26.8</v>
      </c>
      <c r="I7" s="10"/>
      <c r="J7" s="1"/>
      <c r="K7" s="25"/>
      <c r="L7" s="2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5.75" customHeight="1">
      <c r="A8" s="5" t="s">
        <v>145</v>
      </c>
      <c r="B8" s="5">
        <v>3</v>
      </c>
      <c r="C8" s="14">
        <v>26</v>
      </c>
      <c r="D8" s="14">
        <v>28</v>
      </c>
      <c r="E8" s="14">
        <v>30</v>
      </c>
      <c r="F8" s="14">
        <v>28</v>
      </c>
      <c r="G8" s="14">
        <v>27</v>
      </c>
      <c r="H8" s="5">
        <f t="shared" si="0"/>
        <v>27.8</v>
      </c>
      <c r="I8" s="10"/>
      <c r="J8" s="1"/>
      <c r="K8" s="25"/>
      <c r="L8" s="2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5.75" customHeight="1">
      <c r="A9" s="5" t="s">
        <v>18</v>
      </c>
      <c r="B9" s="5">
        <v>4</v>
      </c>
      <c r="C9" s="14">
        <v>29</v>
      </c>
      <c r="D9" s="14">
        <v>29</v>
      </c>
      <c r="E9" s="14">
        <v>27</v>
      </c>
      <c r="F9" s="14">
        <v>30</v>
      </c>
      <c r="G9" s="14">
        <v>28</v>
      </c>
      <c r="H9" s="5">
        <f t="shared" si="0"/>
        <v>28.6</v>
      </c>
      <c r="I9" s="10">
        <v>2</v>
      </c>
      <c r="J9" s="1"/>
      <c r="K9" s="25"/>
      <c r="L9" s="2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5.75" customHeight="1">
      <c r="A10" s="5" t="s">
        <v>140</v>
      </c>
      <c r="B10" s="5">
        <v>5</v>
      </c>
      <c r="C10" s="14">
        <v>28</v>
      </c>
      <c r="D10" s="14">
        <v>26</v>
      </c>
      <c r="E10" s="14">
        <v>28</v>
      </c>
      <c r="F10" s="14">
        <v>29</v>
      </c>
      <c r="G10" s="14">
        <v>29</v>
      </c>
      <c r="H10" s="5">
        <f t="shared" si="0"/>
        <v>28</v>
      </c>
      <c r="I10" s="10">
        <v>3</v>
      </c>
      <c r="J10" s="1"/>
      <c r="K10" s="25"/>
      <c r="L10" s="2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27.75" customHeight="1">
      <c r="A11" s="13"/>
      <c r="B11" s="13" t="s">
        <v>1</v>
      </c>
      <c r="C11" s="14" t="s">
        <v>22</v>
      </c>
      <c r="D11" s="14" t="s">
        <v>32</v>
      </c>
      <c r="E11" s="14" t="s">
        <v>4</v>
      </c>
      <c r="F11" s="14" t="s">
        <v>25</v>
      </c>
      <c r="G11" s="14" t="s">
        <v>5</v>
      </c>
      <c r="H11" s="14" t="s">
        <v>7</v>
      </c>
      <c r="I11" s="7" t="s">
        <v>8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.75" customHeight="1">
      <c r="A12" s="5"/>
      <c r="B12" s="17" t="s">
        <v>146</v>
      </c>
      <c r="C12" s="17"/>
      <c r="D12" s="17"/>
      <c r="E12" s="17"/>
      <c r="F12" s="17"/>
      <c r="G12" s="17"/>
      <c r="H12" s="89"/>
      <c r="I12" s="8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5.75" customHeight="1">
      <c r="A13" s="5" t="s">
        <v>56</v>
      </c>
      <c r="B13" s="5">
        <v>1</v>
      </c>
      <c r="C13" s="5">
        <v>29</v>
      </c>
      <c r="D13" s="5">
        <v>27</v>
      </c>
      <c r="E13" s="5">
        <v>27</v>
      </c>
      <c r="F13" s="5">
        <v>27</v>
      </c>
      <c r="G13" s="5">
        <v>28</v>
      </c>
      <c r="H13" s="5">
        <f t="shared" ref="H13:H16" si="1">(SUM(C13:G13))/5</f>
        <v>27.6</v>
      </c>
      <c r="I13" s="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5.75" customHeight="1">
      <c r="A14" s="5" t="s">
        <v>38</v>
      </c>
      <c r="B14" s="5">
        <v>2</v>
      </c>
      <c r="C14" s="5">
        <v>27</v>
      </c>
      <c r="D14" s="5">
        <v>29</v>
      </c>
      <c r="E14" s="98">
        <v>28</v>
      </c>
      <c r="F14" s="5">
        <v>28</v>
      </c>
      <c r="G14" s="5">
        <v>27</v>
      </c>
      <c r="H14" s="5">
        <f t="shared" si="1"/>
        <v>27.8</v>
      </c>
      <c r="I14" s="7">
        <v>3</v>
      </c>
      <c r="J14" s="1"/>
      <c r="K14" s="1"/>
      <c r="L14" s="1"/>
      <c r="M14" s="1"/>
      <c r="N14" s="25"/>
      <c r="O14" s="25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5.75" customHeight="1">
      <c r="A15" s="5" t="s">
        <v>14</v>
      </c>
      <c r="B15" s="5">
        <v>3</v>
      </c>
      <c r="C15" s="5">
        <v>30</v>
      </c>
      <c r="D15" s="5">
        <v>28</v>
      </c>
      <c r="E15" s="5">
        <v>29</v>
      </c>
      <c r="F15" s="5">
        <v>29</v>
      </c>
      <c r="G15" s="5">
        <v>29</v>
      </c>
      <c r="H15" s="5">
        <f t="shared" si="1"/>
        <v>29</v>
      </c>
      <c r="I15" s="7">
        <v>2</v>
      </c>
      <c r="J15" s="1"/>
      <c r="K15" s="1"/>
      <c r="L15" s="1"/>
      <c r="M15" s="1"/>
      <c r="N15" s="25"/>
      <c r="O15" s="25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5" t="s">
        <v>147</v>
      </c>
      <c r="B16" s="5">
        <v>4</v>
      </c>
      <c r="C16" s="5">
        <v>28</v>
      </c>
      <c r="D16" s="5">
        <v>30</v>
      </c>
      <c r="E16" s="5">
        <v>30</v>
      </c>
      <c r="F16" s="5">
        <v>30</v>
      </c>
      <c r="G16" s="5">
        <v>30</v>
      </c>
      <c r="H16" s="5">
        <f t="shared" si="1"/>
        <v>29.6</v>
      </c>
      <c r="I16" s="7">
        <v>1</v>
      </c>
      <c r="J16" s="1"/>
      <c r="K16" s="1"/>
      <c r="L16" s="1"/>
      <c r="M16" s="1"/>
      <c r="N16" s="25"/>
      <c r="O16" s="25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5.75" customHeight="1">
      <c r="A17" s="1"/>
      <c r="B17" s="1"/>
      <c r="C17" s="1"/>
      <c r="D17" s="1"/>
      <c r="E17" s="1"/>
      <c r="F17" s="25"/>
      <c r="G17" s="25"/>
      <c r="H17" s="1"/>
      <c r="I17" s="1"/>
      <c r="J17" s="1"/>
      <c r="K17" s="1"/>
      <c r="L17" s="1"/>
      <c r="M17" s="1"/>
      <c r="N17" s="25"/>
      <c r="O17" s="25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25"/>
      <c r="G18" s="25"/>
      <c r="H18" s="1"/>
      <c r="I18" s="1"/>
      <c r="J18" s="1"/>
      <c r="K18" s="1"/>
      <c r="L18" s="1"/>
      <c r="M18" s="1"/>
      <c r="N18" s="25"/>
      <c r="O18" s="25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25"/>
      <c r="G19" s="25"/>
      <c r="H19" s="1"/>
      <c r="I19" s="1"/>
      <c r="J19" s="1"/>
      <c r="K19" s="1"/>
      <c r="L19" s="1"/>
      <c r="M19" s="1"/>
      <c r="N19" s="25"/>
      <c r="O19" s="25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25"/>
      <c r="G20" s="25"/>
      <c r="H20" s="1"/>
      <c r="I20" s="1"/>
      <c r="J20" s="1"/>
      <c r="K20" s="1"/>
      <c r="L20" s="1"/>
      <c r="M20" s="1"/>
      <c r="N20" s="25"/>
      <c r="O20" s="25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25"/>
      <c r="G21" s="25"/>
      <c r="H21" s="1"/>
      <c r="I21" s="1"/>
      <c r="J21" s="1"/>
      <c r="K21" s="1"/>
      <c r="L21" s="1"/>
      <c r="M21" s="1"/>
      <c r="N21" s="25"/>
      <c r="O21" s="25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25"/>
      <c r="G22" s="25"/>
      <c r="H22" s="1"/>
      <c r="I22" s="1"/>
      <c r="J22" s="1"/>
      <c r="K22" s="1"/>
      <c r="L22" s="1"/>
      <c r="M22" s="1"/>
      <c r="N22" s="25"/>
      <c r="O22" s="25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25"/>
      <c r="G23" s="25"/>
      <c r="H23" s="1"/>
      <c r="I23" s="1"/>
      <c r="J23" s="1"/>
      <c r="K23" s="1"/>
      <c r="L23" s="1"/>
      <c r="M23" s="1"/>
      <c r="N23" s="25"/>
      <c r="O23" s="25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25"/>
      <c r="G24" s="25"/>
      <c r="H24" s="1"/>
      <c r="I24" s="1"/>
      <c r="J24" s="1"/>
      <c r="K24" s="1"/>
      <c r="L24" s="1"/>
      <c r="M24" s="1"/>
      <c r="N24" s="25"/>
      <c r="O24" s="25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25"/>
      <c r="G25" s="25"/>
      <c r="H25" s="1"/>
      <c r="I25" s="1"/>
      <c r="J25" s="1"/>
      <c r="K25" s="1"/>
      <c r="L25" s="1"/>
      <c r="M25" s="1"/>
      <c r="N25" s="25"/>
      <c r="O25" s="25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25"/>
      <c r="G26" s="25"/>
      <c r="H26" s="1"/>
      <c r="I26" s="1"/>
      <c r="J26" s="1"/>
      <c r="K26" s="1"/>
      <c r="L26" s="1"/>
      <c r="M26" s="1"/>
      <c r="N26" s="25"/>
      <c r="O26" s="25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25"/>
      <c r="G27" s="25"/>
      <c r="H27" s="1"/>
      <c r="I27" s="1"/>
      <c r="J27" s="1"/>
      <c r="K27" s="1"/>
      <c r="L27" s="1"/>
      <c r="M27" s="1"/>
      <c r="N27" s="25"/>
      <c r="O27" s="25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25"/>
      <c r="G28" s="25"/>
      <c r="H28" s="1"/>
      <c r="I28" s="1"/>
      <c r="J28" s="1"/>
      <c r="K28" s="1"/>
      <c r="L28" s="1"/>
      <c r="M28" s="1"/>
      <c r="N28" s="25"/>
      <c r="O28" s="25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25"/>
      <c r="G29" s="25"/>
      <c r="H29" s="1"/>
      <c r="I29" s="1"/>
      <c r="J29" s="1"/>
      <c r="K29" s="1"/>
      <c r="L29" s="1"/>
      <c r="M29" s="1"/>
      <c r="N29" s="25"/>
      <c r="O29" s="25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25"/>
      <c r="G30" s="25"/>
      <c r="H30" s="1"/>
      <c r="I30" s="1"/>
      <c r="J30" s="1"/>
      <c r="K30" s="1"/>
      <c r="L30" s="1"/>
      <c r="M30" s="1"/>
      <c r="N30" s="25"/>
      <c r="O30" s="25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25"/>
      <c r="G31" s="25"/>
      <c r="H31" s="1"/>
      <c r="I31" s="1"/>
      <c r="J31" s="1"/>
      <c r="K31" s="1"/>
      <c r="L31" s="1"/>
      <c r="M31" s="1"/>
      <c r="N31" s="25"/>
      <c r="O31" s="25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25"/>
      <c r="G32" s="25"/>
      <c r="H32" s="1"/>
      <c r="I32" s="1"/>
      <c r="J32" s="1"/>
      <c r="K32" s="1"/>
      <c r="L32" s="1"/>
      <c r="M32" s="1"/>
      <c r="N32" s="25"/>
      <c r="O32" s="25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25"/>
      <c r="G33" s="25"/>
      <c r="H33" s="1"/>
      <c r="I33" s="1"/>
      <c r="J33" s="1"/>
      <c r="K33" s="1"/>
      <c r="L33" s="1"/>
      <c r="M33" s="1"/>
      <c r="N33" s="25"/>
      <c r="O33" s="25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25"/>
      <c r="G34" s="25"/>
      <c r="H34" s="1"/>
      <c r="I34" s="1"/>
      <c r="J34" s="1"/>
      <c r="K34" s="1"/>
      <c r="L34" s="1"/>
      <c r="M34" s="1"/>
      <c r="N34" s="25"/>
      <c r="O34" s="25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25"/>
      <c r="G35" s="25"/>
      <c r="H35" s="1"/>
      <c r="I35" s="1"/>
      <c r="J35" s="1"/>
      <c r="K35" s="1"/>
      <c r="L35" s="1"/>
      <c r="M35" s="1"/>
      <c r="N35" s="25"/>
      <c r="O35" s="25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25"/>
      <c r="G36" s="25"/>
      <c r="H36" s="1"/>
      <c r="I36" s="1"/>
      <c r="J36" s="1"/>
      <c r="K36" s="1"/>
      <c r="L36" s="1"/>
      <c r="M36" s="1"/>
      <c r="N36" s="25"/>
      <c r="O36" s="25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25"/>
      <c r="G37" s="25"/>
      <c r="H37" s="1"/>
      <c r="I37" s="1"/>
      <c r="J37" s="1"/>
      <c r="K37" s="1"/>
      <c r="L37" s="1"/>
      <c r="M37" s="1"/>
      <c r="N37" s="25"/>
      <c r="O37" s="25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25"/>
      <c r="G38" s="25"/>
      <c r="H38" s="1"/>
      <c r="I38" s="1"/>
      <c r="J38" s="1"/>
      <c r="K38" s="1"/>
      <c r="L38" s="1"/>
      <c r="M38" s="1"/>
      <c r="N38" s="25"/>
      <c r="O38" s="25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25"/>
      <c r="G39" s="25"/>
      <c r="H39" s="1"/>
      <c r="I39" s="1"/>
      <c r="J39" s="1"/>
      <c r="K39" s="1"/>
      <c r="L39" s="1"/>
      <c r="M39" s="1"/>
      <c r="N39" s="25"/>
      <c r="O39" s="25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25"/>
      <c r="G40" s="25"/>
      <c r="H40" s="1"/>
      <c r="I40" s="1"/>
      <c r="J40" s="1"/>
      <c r="K40" s="1"/>
      <c r="L40" s="1"/>
      <c r="M40" s="1"/>
      <c r="N40" s="25"/>
      <c r="O40" s="25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25"/>
      <c r="G41" s="25"/>
      <c r="H41" s="1"/>
      <c r="I41" s="1"/>
      <c r="J41" s="1"/>
      <c r="K41" s="1"/>
      <c r="L41" s="1"/>
      <c r="M41" s="1"/>
      <c r="N41" s="25"/>
      <c r="O41" s="25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25"/>
      <c r="G42" s="25"/>
      <c r="H42" s="1"/>
      <c r="I42" s="1"/>
      <c r="J42" s="1"/>
      <c r="K42" s="1"/>
      <c r="L42" s="1"/>
      <c r="M42" s="1"/>
      <c r="N42" s="25"/>
      <c r="O42" s="25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25"/>
      <c r="G43" s="25"/>
      <c r="H43" s="1"/>
      <c r="I43" s="1"/>
      <c r="J43" s="1"/>
      <c r="K43" s="1"/>
      <c r="L43" s="1"/>
      <c r="M43" s="1"/>
      <c r="N43" s="25"/>
      <c r="O43" s="25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25"/>
      <c r="G44" s="25"/>
      <c r="H44" s="1"/>
      <c r="I44" s="1"/>
      <c r="J44" s="1"/>
      <c r="K44" s="1"/>
      <c r="L44" s="1"/>
      <c r="M44" s="1"/>
      <c r="N44" s="25"/>
      <c r="O44" s="25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25"/>
      <c r="G45" s="25"/>
      <c r="H45" s="1"/>
      <c r="I45" s="1"/>
      <c r="J45" s="1"/>
      <c r="K45" s="1"/>
      <c r="L45" s="1"/>
      <c r="M45" s="1"/>
      <c r="N45" s="25"/>
      <c r="O45" s="25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25"/>
      <c r="G46" s="25"/>
      <c r="H46" s="1"/>
      <c r="I46" s="1"/>
      <c r="J46" s="1"/>
      <c r="K46" s="1"/>
      <c r="L46" s="1"/>
      <c r="M46" s="1"/>
      <c r="N46" s="25"/>
      <c r="O46" s="25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25"/>
      <c r="G47" s="25"/>
      <c r="H47" s="1"/>
      <c r="I47" s="1"/>
      <c r="J47" s="1"/>
      <c r="K47" s="1"/>
      <c r="L47" s="1"/>
      <c r="M47" s="1"/>
      <c r="N47" s="25"/>
      <c r="O47" s="25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25"/>
      <c r="G48" s="25"/>
      <c r="H48" s="1"/>
      <c r="I48" s="1"/>
      <c r="J48" s="1"/>
      <c r="K48" s="1"/>
      <c r="L48" s="1"/>
      <c r="M48" s="1"/>
      <c r="N48" s="25"/>
      <c r="O48" s="25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25"/>
      <c r="G49" s="25"/>
      <c r="H49" s="1"/>
      <c r="I49" s="1"/>
      <c r="J49" s="1"/>
      <c r="K49" s="1"/>
      <c r="L49" s="1"/>
      <c r="M49" s="1"/>
      <c r="N49" s="25"/>
      <c r="O49" s="25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25"/>
      <c r="G50" s="25"/>
      <c r="H50" s="1"/>
      <c r="I50" s="1"/>
      <c r="J50" s="1"/>
      <c r="K50" s="1"/>
      <c r="L50" s="1"/>
      <c r="M50" s="1"/>
      <c r="N50" s="25"/>
      <c r="O50" s="25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25"/>
      <c r="G51" s="25"/>
      <c r="H51" s="1"/>
      <c r="I51" s="1"/>
      <c r="J51" s="1"/>
      <c r="K51" s="1"/>
      <c r="L51" s="1"/>
      <c r="M51" s="1"/>
      <c r="N51" s="25"/>
      <c r="O51" s="25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25"/>
      <c r="G52" s="25"/>
      <c r="H52" s="1"/>
      <c r="I52" s="1"/>
      <c r="J52" s="1"/>
      <c r="K52" s="1"/>
      <c r="L52" s="1"/>
      <c r="M52" s="1"/>
      <c r="N52" s="25"/>
      <c r="O52" s="25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25"/>
      <c r="G53" s="25"/>
      <c r="H53" s="1"/>
      <c r="I53" s="1"/>
      <c r="J53" s="1"/>
      <c r="K53" s="1"/>
      <c r="L53" s="1"/>
      <c r="M53" s="1"/>
      <c r="N53" s="25"/>
      <c r="O53" s="25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25"/>
      <c r="G54" s="25"/>
      <c r="H54" s="1"/>
      <c r="I54" s="1"/>
      <c r="J54" s="1"/>
      <c r="K54" s="1"/>
      <c r="L54" s="1"/>
      <c r="M54" s="1"/>
      <c r="N54" s="25"/>
      <c r="O54" s="25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25"/>
      <c r="G55" s="25"/>
      <c r="H55" s="1"/>
      <c r="I55" s="1"/>
      <c r="J55" s="1"/>
      <c r="K55" s="1"/>
      <c r="L55" s="1"/>
      <c r="M55" s="1"/>
      <c r="N55" s="25"/>
      <c r="O55" s="25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25"/>
      <c r="G56" s="25"/>
      <c r="H56" s="1"/>
      <c r="I56" s="1"/>
      <c r="J56" s="1"/>
      <c r="K56" s="1"/>
      <c r="L56" s="1"/>
      <c r="M56" s="1"/>
      <c r="N56" s="25"/>
      <c r="O56" s="25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25"/>
      <c r="G57" s="25"/>
      <c r="H57" s="1"/>
      <c r="I57" s="1"/>
      <c r="J57" s="1"/>
      <c r="K57" s="1"/>
      <c r="L57" s="1"/>
      <c r="M57" s="1"/>
      <c r="N57" s="25"/>
      <c r="O57" s="25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25"/>
      <c r="G58" s="25"/>
      <c r="H58" s="1"/>
      <c r="I58" s="1"/>
      <c r="J58" s="1"/>
      <c r="K58" s="1"/>
      <c r="L58" s="1"/>
      <c r="M58" s="1"/>
      <c r="N58" s="25"/>
      <c r="O58" s="25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25"/>
      <c r="G59" s="25"/>
      <c r="H59" s="1"/>
      <c r="I59" s="1"/>
      <c r="J59" s="1"/>
      <c r="K59" s="1"/>
      <c r="L59" s="1"/>
      <c r="M59" s="1"/>
      <c r="N59" s="25"/>
      <c r="O59" s="25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25"/>
      <c r="G60" s="25"/>
      <c r="H60" s="1"/>
      <c r="I60" s="1"/>
      <c r="J60" s="1"/>
      <c r="K60" s="1"/>
      <c r="L60" s="1"/>
      <c r="M60" s="1"/>
      <c r="N60" s="25"/>
      <c r="O60" s="25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25"/>
      <c r="G61" s="25"/>
      <c r="H61" s="1"/>
      <c r="I61" s="1"/>
      <c r="J61" s="1"/>
      <c r="K61" s="1"/>
      <c r="L61" s="1"/>
      <c r="M61" s="1"/>
      <c r="N61" s="25"/>
      <c r="O61" s="25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25"/>
      <c r="G62" s="25"/>
      <c r="H62" s="1"/>
      <c r="I62" s="1"/>
      <c r="J62" s="1"/>
      <c r="K62" s="1"/>
      <c r="L62" s="1"/>
      <c r="M62" s="1"/>
      <c r="N62" s="25"/>
      <c r="O62" s="25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25"/>
      <c r="G63" s="25"/>
      <c r="H63" s="1"/>
      <c r="I63" s="1"/>
      <c r="J63" s="1"/>
      <c r="K63" s="1"/>
      <c r="L63" s="1"/>
      <c r="M63" s="1"/>
      <c r="N63" s="25"/>
      <c r="O63" s="25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25"/>
      <c r="G64" s="25"/>
      <c r="H64" s="1"/>
      <c r="I64" s="1"/>
      <c r="J64" s="1"/>
      <c r="K64" s="1"/>
      <c r="L64" s="1"/>
      <c r="M64" s="1"/>
      <c r="N64" s="25"/>
      <c r="O64" s="25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25"/>
      <c r="G65" s="25"/>
      <c r="H65" s="1"/>
      <c r="I65" s="1"/>
      <c r="J65" s="1"/>
      <c r="K65" s="1"/>
      <c r="L65" s="1"/>
      <c r="M65" s="1"/>
      <c r="N65" s="25"/>
      <c r="O65" s="25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25"/>
      <c r="G66" s="25"/>
      <c r="H66" s="1"/>
      <c r="I66" s="1"/>
      <c r="J66" s="1"/>
      <c r="K66" s="1"/>
      <c r="L66" s="1"/>
      <c r="M66" s="1"/>
      <c r="N66" s="25"/>
      <c r="O66" s="25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25"/>
      <c r="G67" s="25"/>
      <c r="H67" s="1"/>
      <c r="I67" s="1"/>
      <c r="J67" s="1"/>
      <c r="K67" s="1"/>
      <c r="L67" s="1"/>
      <c r="M67" s="1"/>
      <c r="N67" s="25"/>
      <c r="O67" s="25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25"/>
      <c r="G68" s="25"/>
      <c r="H68" s="1"/>
      <c r="I68" s="1"/>
      <c r="J68" s="1"/>
      <c r="K68" s="1"/>
      <c r="L68" s="1"/>
      <c r="M68" s="1"/>
      <c r="N68" s="25"/>
      <c r="O68" s="25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25"/>
      <c r="G69" s="25"/>
      <c r="H69" s="1"/>
      <c r="I69" s="1"/>
      <c r="J69" s="1"/>
      <c r="K69" s="1"/>
      <c r="L69" s="1"/>
      <c r="M69" s="1"/>
      <c r="N69" s="25"/>
      <c r="O69" s="25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25"/>
      <c r="G70" s="25"/>
      <c r="H70" s="1"/>
      <c r="I70" s="1"/>
      <c r="J70" s="1"/>
      <c r="K70" s="1"/>
      <c r="L70" s="1"/>
      <c r="M70" s="1"/>
      <c r="N70" s="25"/>
      <c r="O70" s="25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25"/>
      <c r="G71" s="25"/>
      <c r="H71" s="1"/>
      <c r="I71" s="1"/>
      <c r="J71" s="1"/>
      <c r="K71" s="1"/>
      <c r="L71" s="1"/>
      <c r="M71" s="1"/>
      <c r="N71" s="25"/>
      <c r="O71" s="25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25"/>
      <c r="G72" s="25"/>
      <c r="H72" s="1"/>
      <c r="I72" s="1"/>
      <c r="J72" s="1"/>
      <c r="K72" s="1"/>
      <c r="L72" s="1"/>
      <c r="M72" s="1"/>
      <c r="N72" s="25"/>
      <c r="O72" s="25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25"/>
      <c r="G73" s="25"/>
      <c r="H73" s="1"/>
      <c r="I73" s="1"/>
      <c r="J73" s="1"/>
      <c r="K73" s="1"/>
      <c r="L73" s="1"/>
      <c r="M73" s="1"/>
      <c r="N73" s="25"/>
      <c r="O73" s="25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25"/>
      <c r="G74" s="25"/>
      <c r="H74" s="1"/>
      <c r="I74" s="1"/>
      <c r="J74" s="1"/>
      <c r="K74" s="1"/>
      <c r="L74" s="1"/>
      <c r="M74" s="1"/>
      <c r="N74" s="25"/>
      <c r="O74" s="25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25"/>
      <c r="G75" s="25"/>
      <c r="H75" s="1"/>
      <c r="I75" s="1"/>
      <c r="J75" s="1"/>
      <c r="K75" s="1"/>
      <c r="L75" s="1"/>
      <c r="M75" s="1"/>
      <c r="N75" s="25"/>
      <c r="O75" s="25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25"/>
      <c r="G76" s="25"/>
      <c r="H76" s="1"/>
      <c r="I76" s="1"/>
      <c r="J76" s="1"/>
      <c r="K76" s="1"/>
      <c r="L76" s="1"/>
      <c r="M76" s="1"/>
      <c r="N76" s="25"/>
      <c r="O76" s="25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25"/>
      <c r="G77" s="25"/>
      <c r="H77" s="1"/>
      <c r="I77" s="1"/>
      <c r="J77" s="1"/>
      <c r="K77" s="1"/>
      <c r="L77" s="1"/>
      <c r="M77" s="1"/>
      <c r="N77" s="25"/>
      <c r="O77" s="25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25"/>
      <c r="G78" s="25"/>
      <c r="H78" s="1"/>
      <c r="I78" s="1"/>
      <c r="J78" s="1"/>
      <c r="K78" s="1"/>
      <c r="L78" s="1"/>
      <c r="M78" s="1"/>
      <c r="N78" s="25"/>
      <c r="O78" s="25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25"/>
      <c r="G79" s="25"/>
      <c r="H79" s="1"/>
      <c r="I79" s="1"/>
      <c r="J79" s="1"/>
      <c r="K79" s="1"/>
      <c r="L79" s="1"/>
      <c r="M79" s="1"/>
      <c r="N79" s="25"/>
      <c r="O79" s="25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25"/>
      <c r="G80" s="25"/>
      <c r="H80" s="1"/>
      <c r="I80" s="1"/>
      <c r="J80" s="1"/>
      <c r="K80" s="1"/>
      <c r="L80" s="1"/>
      <c r="M80" s="1"/>
      <c r="N80" s="25"/>
      <c r="O80" s="25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25"/>
      <c r="G81" s="25"/>
      <c r="H81" s="1"/>
      <c r="I81" s="1"/>
      <c r="J81" s="1"/>
      <c r="K81" s="1"/>
      <c r="L81" s="1"/>
      <c r="M81" s="1"/>
      <c r="N81" s="25"/>
      <c r="O81" s="25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25"/>
      <c r="G82" s="25"/>
      <c r="H82" s="1"/>
      <c r="I82" s="1"/>
      <c r="J82" s="1"/>
      <c r="K82" s="1"/>
      <c r="L82" s="1"/>
      <c r="M82" s="1"/>
      <c r="N82" s="25"/>
      <c r="O82" s="25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25"/>
      <c r="G83" s="25"/>
      <c r="H83" s="1"/>
      <c r="I83" s="1"/>
      <c r="J83" s="1"/>
      <c r="K83" s="1"/>
      <c r="L83" s="1"/>
      <c r="M83" s="1"/>
      <c r="N83" s="25"/>
      <c r="O83" s="25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25"/>
      <c r="G84" s="25"/>
      <c r="H84" s="1"/>
      <c r="I84" s="1"/>
      <c r="J84" s="1"/>
      <c r="K84" s="1"/>
      <c r="L84" s="1"/>
      <c r="M84" s="1"/>
      <c r="N84" s="25"/>
      <c r="O84" s="25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25"/>
      <c r="G85" s="25"/>
      <c r="H85" s="1"/>
      <c r="I85" s="1"/>
      <c r="J85" s="1"/>
      <c r="K85" s="1"/>
      <c r="L85" s="1"/>
      <c r="M85" s="1"/>
      <c r="N85" s="25"/>
      <c r="O85" s="25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25"/>
      <c r="G86" s="25"/>
      <c r="H86" s="1"/>
      <c r="I86" s="1"/>
      <c r="J86" s="1"/>
      <c r="K86" s="1"/>
      <c r="L86" s="1"/>
      <c r="M86" s="1"/>
      <c r="N86" s="25"/>
      <c r="O86" s="25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25"/>
      <c r="G87" s="25"/>
      <c r="H87" s="1"/>
      <c r="I87" s="1"/>
      <c r="J87" s="1"/>
      <c r="K87" s="1"/>
      <c r="L87" s="1"/>
      <c r="M87" s="1"/>
      <c r="N87" s="25"/>
      <c r="O87" s="25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25"/>
      <c r="G88" s="25"/>
      <c r="H88" s="1"/>
      <c r="I88" s="1"/>
      <c r="J88" s="1"/>
      <c r="K88" s="1"/>
      <c r="L88" s="1"/>
      <c r="M88" s="1"/>
      <c r="N88" s="25"/>
      <c r="O88" s="25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25"/>
      <c r="G89" s="25"/>
      <c r="H89" s="1"/>
      <c r="I89" s="1"/>
      <c r="J89" s="1"/>
      <c r="K89" s="1"/>
      <c r="L89" s="1"/>
      <c r="M89" s="1"/>
      <c r="N89" s="25"/>
      <c r="O89" s="25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25"/>
      <c r="G90" s="25"/>
      <c r="H90" s="1"/>
      <c r="I90" s="1"/>
      <c r="J90" s="1"/>
      <c r="K90" s="1"/>
      <c r="L90" s="1"/>
      <c r="M90" s="1"/>
      <c r="N90" s="25"/>
      <c r="O90" s="25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25"/>
      <c r="G91" s="25"/>
      <c r="H91" s="1"/>
      <c r="I91" s="1"/>
      <c r="J91" s="1"/>
      <c r="K91" s="1"/>
      <c r="L91" s="1"/>
      <c r="M91" s="1"/>
      <c r="N91" s="25"/>
      <c r="O91" s="25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25"/>
      <c r="G92" s="25"/>
      <c r="H92" s="1"/>
      <c r="I92" s="1"/>
      <c r="J92" s="1"/>
      <c r="K92" s="1"/>
      <c r="L92" s="1"/>
      <c r="M92" s="1"/>
      <c r="N92" s="25"/>
      <c r="O92" s="25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25"/>
      <c r="G93" s="25"/>
      <c r="H93" s="1"/>
      <c r="I93" s="1"/>
      <c r="J93" s="1"/>
      <c r="K93" s="1"/>
      <c r="L93" s="1"/>
      <c r="M93" s="1"/>
      <c r="N93" s="25"/>
      <c r="O93" s="25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25"/>
      <c r="G94" s="25"/>
      <c r="H94" s="1"/>
      <c r="I94" s="1"/>
      <c r="J94" s="1"/>
      <c r="K94" s="1"/>
      <c r="L94" s="1"/>
      <c r="M94" s="1"/>
      <c r="N94" s="25"/>
      <c r="O94" s="25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25"/>
      <c r="G95" s="25"/>
      <c r="H95" s="1"/>
      <c r="I95" s="1"/>
      <c r="J95" s="1"/>
      <c r="K95" s="1"/>
      <c r="L95" s="1"/>
      <c r="M95" s="1"/>
      <c r="N95" s="25"/>
      <c r="O95" s="25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25"/>
      <c r="G96" s="25"/>
      <c r="H96" s="1"/>
      <c r="I96" s="1"/>
      <c r="J96" s="1"/>
      <c r="K96" s="1"/>
      <c r="L96" s="1"/>
      <c r="M96" s="1"/>
      <c r="N96" s="25"/>
      <c r="O96" s="25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25"/>
      <c r="G97" s="25"/>
      <c r="H97" s="1"/>
      <c r="I97" s="1"/>
      <c r="J97" s="1"/>
      <c r="K97" s="1"/>
      <c r="L97" s="1"/>
      <c r="M97" s="1"/>
      <c r="N97" s="25"/>
      <c r="O97" s="25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25"/>
      <c r="G98" s="25"/>
      <c r="H98" s="1"/>
      <c r="I98" s="1"/>
      <c r="J98" s="1"/>
      <c r="K98" s="1"/>
      <c r="L98" s="1"/>
      <c r="M98" s="1"/>
      <c r="N98" s="25"/>
      <c r="O98" s="25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25"/>
      <c r="G99" s="25"/>
      <c r="H99" s="1"/>
      <c r="I99" s="1"/>
      <c r="J99" s="1"/>
      <c r="K99" s="1"/>
      <c r="L99" s="1"/>
      <c r="M99" s="1"/>
      <c r="N99" s="25"/>
      <c r="O99" s="25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25"/>
      <c r="G100" s="25"/>
      <c r="H100" s="1"/>
      <c r="I100" s="1"/>
      <c r="J100" s="1"/>
      <c r="K100" s="1"/>
      <c r="L100" s="1"/>
      <c r="M100" s="1"/>
      <c r="N100" s="25"/>
      <c r="O100" s="25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25"/>
      <c r="G101" s="25"/>
      <c r="H101" s="1"/>
      <c r="I101" s="1"/>
      <c r="J101" s="1"/>
      <c r="K101" s="1"/>
      <c r="L101" s="1"/>
      <c r="M101" s="1"/>
      <c r="N101" s="25"/>
      <c r="O101" s="25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25"/>
      <c r="G102" s="25"/>
      <c r="H102" s="1"/>
      <c r="I102" s="1"/>
      <c r="J102" s="1"/>
      <c r="K102" s="1"/>
      <c r="L102" s="1"/>
      <c r="M102" s="1"/>
      <c r="N102" s="25"/>
      <c r="O102" s="25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25"/>
      <c r="G103" s="25"/>
      <c r="H103" s="1"/>
      <c r="I103" s="1"/>
      <c r="J103" s="1"/>
      <c r="K103" s="1"/>
      <c r="L103" s="1"/>
      <c r="M103" s="1"/>
      <c r="N103" s="25"/>
      <c r="O103" s="25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25"/>
      <c r="G104" s="25"/>
      <c r="H104" s="1"/>
      <c r="I104" s="1"/>
      <c r="J104" s="1"/>
      <c r="K104" s="1"/>
      <c r="L104" s="1"/>
      <c r="M104" s="1"/>
      <c r="N104" s="25"/>
      <c r="O104" s="25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25"/>
      <c r="G105" s="25"/>
      <c r="H105" s="1"/>
      <c r="I105" s="1"/>
      <c r="J105" s="1"/>
      <c r="K105" s="1"/>
      <c r="L105" s="1"/>
      <c r="M105" s="1"/>
      <c r="N105" s="25"/>
      <c r="O105" s="25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25"/>
      <c r="G106" s="25"/>
      <c r="H106" s="1"/>
      <c r="I106" s="1"/>
      <c r="J106" s="1"/>
      <c r="K106" s="1"/>
      <c r="L106" s="1"/>
      <c r="M106" s="1"/>
      <c r="N106" s="25"/>
      <c r="O106" s="25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25"/>
      <c r="G107" s="25"/>
      <c r="H107" s="1"/>
      <c r="I107" s="1"/>
      <c r="J107" s="1"/>
      <c r="K107" s="1"/>
      <c r="L107" s="1"/>
      <c r="M107" s="1"/>
      <c r="N107" s="25"/>
      <c r="O107" s="25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25"/>
      <c r="G108" s="25"/>
      <c r="H108" s="1"/>
      <c r="I108" s="1"/>
      <c r="J108" s="1"/>
      <c r="K108" s="1"/>
      <c r="L108" s="1"/>
      <c r="M108" s="1"/>
      <c r="N108" s="25"/>
      <c r="O108" s="25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25"/>
      <c r="G109" s="25"/>
      <c r="H109" s="1"/>
      <c r="I109" s="1"/>
      <c r="J109" s="1"/>
      <c r="K109" s="1"/>
      <c r="L109" s="1"/>
      <c r="M109" s="1"/>
      <c r="N109" s="25"/>
      <c r="O109" s="25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25"/>
      <c r="G110" s="25"/>
      <c r="H110" s="1"/>
      <c r="I110" s="1"/>
      <c r="J110" s="1"/>
      <c r="K110" s="1"/>
      <c r="L110" s="1"/>
      <c r="M110" s="1"/>
      <c r="N110" s="25"/>
      <c r="O110" s="25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25"/>
      <c r="G111" s="25"/>
      <c r="H111" s="1"/>
      <c r="I111" s="1"/>
      <c r="J111" s="1"/>
      <c r="K111" s="1"/>
      <c r="L111" s="1"/>
      <c r="M111" s="1"/>
      <c r="N111" s="25"/>
      <c r="O111" s="25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25"/>
      <c r="G112" s="25"/>
      <c r="H112" s="1"/>
      <c r="I112" s="1"/>
      <c r="J112" s="1"/>
      <c r="K112" s="1"/>
      <c r="L112" s="1"/>
      <c r="M112" s="1"/>
      <c r="N112" s="25"/>
      <c r="O112" s="25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25"/>
      <c r="G113" s="25"/>
      <c r="H113" s="1"/>
      <c r="I113" s="1"/>
      <c r="J113" s="1"/>
      <c r="K113" s="1"/>
      <c r="L113" s="1"/>
      <c r="M113" s="1"/>
      <c r="N113" s="25"/>
      <c r="O113" s="25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25"/>
      <c r="G114" s="25"/>
      <c r="H114" s="1"/>
      <c r="I114" s="1"/>
      <c r="J114" s="1"/>
      <c r="K114" s="1"/>
      <c r="L114" s="1"/>
      <c r="M114" s="1"/>
      <c r="N114" s="25"/>
      <c r="O114" s="25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25"/>
      <c r="G115" s="25"/>
      <c r="H115" s="1"/>
      <c r="I115" s="1"/>
      <c r="J115" s="1"/>
      <c r="K115" s="1"/>
      <c r="L115" s="1"/>
      <c r="M115" s="1"/>
      <c r="N115" s="25"/>
      <c r="O115" s="25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25"/>
      <c r="G116" s="25"/>
      <c r="H116" s="1"/>
      <c r="I116" s="1"/>
      <c r="J116" s="1"/>
      <c r="K116" s="1"/>
      <c r="L116" s="1"/>
      <c r="M116" s="1"/>
      <c r="N116" s="25"/>
      <c r="O116" s="25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25"/>
      <c r="G117" s="25"/>
      <c r="H117" s="1"/>
      <c r="I117" s="1"/>
      <c r="J117" s="1"/>
      <c r="K117" s="1"/>
      <c r="L117" s="1"/>
      <c r="M117" s="1"/>
      <c r="N117" s="25"/>
      <c r="O117" s="25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25"/>
      <c r="G118" s="25"/>
      <c r="H118" s="1"/>
      <c r="I118" s="1"/>
      <c r="J118" s="1"/>
      <c r="K118" s="1"/>
      <c r="L118" s="1"/>
      <c r="M118" s="1"/>
      <c r="N118" s="25"/>
      <c r="O118" s="25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25"/>
      <c r="G119" s="25"/>
      <c r="H119" s="1"/>
      <c r="I119" s="1"/>
      <c r="J119" s="1"/>
      <c r="K119" s="1"/>
      <c r="L119" s="1"/>
      <c r="M119" s="1"/>
      <c r="N119" s="25"/>
      <c r="O119" s="25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25"/>
      <c r="G120" s="25"/>
      <c r="H120" s="1"/>
      <c r="I120" s="1"/>
      <c r="J120" s="1"/>
      <c r="K120" s="1"/>
      <c r="L120" s="1"/>
      <c r="M120" s="1"/>
      <c r="N120" s="25"/>
      <c r="O120" s="25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25"/>
      <c r="G121" s="25"/>
      <c r="H121" s="1"/>
      <c r="I121" s="1"/>
      <c r="J121" s="1"/>
      <c r="K121" s="1"/>
      <c r="L121" s="1"/>
      <c r="M121" s="1"/>
      <c r="N121" s="25"/>
      <c r="O121" s="25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25"/>
      <c r="G122" s="25"/>
      <c r="H122" s="1"/>
      <c r="I122" s="1"/>
      <c r="J122" s="1"/>
      <c r="K122" s="1"/>
      <c r="L122" s="1"/>
      <c r="M122" s="1"/>
      <c r="N122" s="25"/>
      <c r="O122" s="25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25"/>
      <c r="G123" s="25"/>
      <c r="H123" s="1"/>
      <c r="I123" s="1"/>
      <c r="J123" s="1"/>
      <c r="K123" s="1"/>
      <c r="L123" s="1"/>
      <c r="M123" s="1"/>
      <c r="N123" s="25"/>
      <c r="O123" s="25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25"/>
      <c r="G124" s="25"/>
      <c r="H124" s="1"/>
      <c r="I124" s="1"/>
      <c r="J124" s="1"/>
      <c r="K124" s="1"/>
      <c r="L124" s="1"/>
      <c r="M124" s="1"/>
      <c r="N124" s="25"/>
      <c r="O124" s="25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25"/>
      <c r="G125" s="25"/>
      <c r="H125" s="1"/>
      <c r="I125" s="1"/>
      <c r="J125" s="1"/>
      <c r="K125" s="1"/>
      <c r="L125" s="1"/>
      <c r="M125" s="1"/>
      <c r="N125" s="25"/>
      <c r="O125" s="25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25"/>
      <c r="G126" s="25"/>
      <c r="H126" s="1"/>
      <c r="I126" s="1"/>
      <c r="J126" s="1"/>
      <c r="K126" s="1"/>
      <c r="L126" s="1"/>
      <c r="M126" s="1"/>
      <c r="N126" s="25"/>
      <c r="O126" s="25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25"/>
      <c r="G127" s="25"/>
      <c r="H127" s="1"/>
      <c r="I127" s="1"/>
      <c r="J127" s="1"/>
      <c r="K127" s="1"/>
      <c r="L127" s="1"/>
      <c r="M127" s="1"/>
      <c r="N127" s="25"/>
      <c r="O127" s="25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25"/>
      <c r="G128" s="25"/>
      <c r="H128" s="1"/>
      <c r="I128" s="1"/>
      <c r="J128" s="1"/>
      <c r="K128" s="1"/>
      <c r="L128" s="1"/>
      <c r="M128" s="1"/>
      <c r="N128" s="25"/>
      <c r="O128" s="25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25"/>
      <c r="G129" s="25"/>
      <c r="H129" s="1"/>
      <c r="I129" s="1"/>
      <c r="J129" s="1"/>
      <c r="K129" s="1"/>
      <c r="L129" s="1"/>
      <c r="M129" s="1"/>
      <c r="N129" s="25"/>
      <c r="O129" s="25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25"/>
      <c r="G130" s="25"/>
      <c r="H130" s="1"/>
      <c r="I130" s="1"/>
      <c r="J130" s="1"/>
      <c r="K130" s="1"/>
      <c r="L130" s="1"/>
      <c r="M130" s="1"/>
      <c r="N130" s="25"/>
      <c r="O130" s="25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25"/>
      <c r="G131" s="25"/>
      <c r="H131" s="1"/>
      <c r="I131" s="1"/>
      <c r="J131" s="1"/>
      <c r="K131" s="1"/>
      <c r="L131" s="1"/>
      <c r="M131" s="1"/>
      <c r="N131" s="25"/>
      <c r="O131" s="25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25"/>
      <c r="G132" s="25"/>
      <c r="H132" s="1"/>
      <c r="I132" s="1"/>
      <c r="J132" s="1"/>
      <c r="K132" s="1"/>
      <c r="L132" s="1"/>
      <c r="M132" s="1"/>
      <c r="N132" s="25"/>
      <c r="O132" s="25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25"/>
      <c r="G133" s="25"/>
      <c r="H133" s="1"/>
      <c r="I133" s="1"/>
      <c r="J133" s="1"/>
      <c r="K133" s="1"/>
      <c r="L133" s="1"/>
      <c r="M133" s="1"/>
      <c r="N133" s="25"/>
      <c r="O133" s="25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25"/>
      <c r="G134" s="25"/>
      <c r="H134" s="1"/>
      <c r="I134" s="1"/>
      <c r="J134" s="1"/>
      <c r="K134" s="1"/>
      <c r="L134" s="1"/>
      <c r="M134" s="1"/>
      <c r="N134" s="25"/>
      <c r="O134" s="25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25"/>
      <c r="G135" s="25"/>
      <c r="H135" s="1"/>
      <c r="I135" s="1"/>
      <c r="J135" s="1"/>
      <c r="K135" s="1"/>
      <c r="L135" s="1"/>
      <c r="M135" s="1"/>
      <c r="N135" s="25"/>
      <c r="O135" s="25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25"/>
      <c r="G136" s="25"/>
      <c r="H136" s="1"/>
      <c r="I136" s="1"/>
      <c r="J136" s="1"/>
      <c r="K136" s="1"/>
      <c r="L136" s="1"/>
      <c r="M136" s="1"/>
      <c r="N136" s="25"/>
      <c r="O136" s="25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25"/>
      <c r="G137" s="25"/>
      <c r="H137" s="1"/>
      <c r="I137" s="1"/>
      <c r="J137" s="1"/>
      <c r="K137" s="1"/>
      <c r="L137" s="1"/>
      <c r="M137" s="1"/>
      <c r="N137" s="25"/>
      <c r="O137" s="25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25"/>
      <c r="G138" s="25"/>
      <c r="H138" s="1"/>
      <c r="I138" s="1"/>
      <c r="J138" s="1"/>
      <c r="K138" s="1"/>
      <c r="L138" s="1"/>
      <c r="M138" s="1"/>
      <c r="N138" s="25"/>
      <c r="O138" s="25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25"/>
      <c r="G139" s="25"/>
      <c r="H139" s="1"/>
      <c r="I139" s="1"/>
      <c r="J139" s="1"/>
      <c r="K139" s="1"/>
      <c r="L139" s="1"/>
      <c r="M139" s="1"/>
      <c r="N139" s="25"/>
      <c r="O139" s="25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25"/>
      <c r="G140" s="25"/>
      <c r="H140" s="1"/>
      <c r="I140" s="1"/>
      <c r="J140" s="1"/>
      <c r="K140" s="1"/>
      <c r="L140" s="1"/>
      <c r="M140" s="1"/>
      <c r="N140" s="25"/>
      <c r="O140" s="25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25"/>
      <c r="G141" s="25"/>
      <c r="H141" s="1"/>
      <c r="I141" s="1"/>
      <c r="J141" s="1"/>
      <c r="K141" s="1"/>
      <c r="L141" s="1"/>
      <c r="M141" s="1"/>
      <c r="N141" s="25"/>
      <c r="O141" s="25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25"/>
      <c r="G142" s="25"/>
      <c r="H142" s="1"/>
      <c r="I142" s="1"/>
      <c r="J142" s="1"/>
      <c r="K142" s="1"/>
      <c r="L142" s="1"/>
      <c r="M142" s="1"/>
      <c r="N142" s="25"/>
      <c r="O142" s="25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25"/>
      <c r="G143" s="25"/>
      <c r="H143" s="1"/>
      <c r="I143" s="1"/>
      <c r="J143" s="1"/>
      <c r="K143" s="1"/>
      <c r="L143" s="1"/>
      <c r="M143" s="1"/>
      <c r="N143" s="25"/>
      <c r="O143" s="25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25"/>
      <c r="G144" s="25"/>
      <c r="H144" s="1"/>
      <c r="I144" s="1"/>
      <c r="J144" s="1"/>
      <c r="K144" s="1"/>
      <c r="L144" s="1"/>
      <c r="M144" s="1"/>
      <c r="N144" s="25"/>
      <c r="O144" s="25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25"/>
      <c r="G145" s="25"/>
      <c r="H145" s="1"/>
      <c r="I145" s="1"/>
      <c r="J145" s="1"/>
      <c r="K145" s="1"/>
      <c r="L145" s="1"/>
      <c r="M145" s="1"/>
      <c r="N145" s="25"/>
      <c r="O145" s="25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25"/>
      <c r="G146" s="25"/>
      <c r="H146" s="1"/>
      <c r="I146" s="1"/>
      <c r="J146" s="1"/>
      <c r="K146" s="1"/>
      <c r="L146" s="1"/>
      <c r="M146" s="1"/>
      <c r="N146" s="25"/>
      <c r="O146" s="25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25"/>
      <c r="G147" s="25"/>
      <c r="H147" s="1"/>
      <c r="I147" s="1"/>
      <c r="J147" s="1"/>
      <c r="K147" s="1"/>
      <c r="L147" s="1"/>
      <c r="M147" s="1"/>
      <c r="N147" s="25"/>
      <c r="O147" s="25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25"/>
      <c r="G148" s="25"/>
      <c r="H148" s="1"/>
      <c r="I148" s="1"/>
      <c r="J148" s="1"/>
      <c r="K148" s="1"/>
      <c r="L148" s="1"/>
      <c r="M148" s="1"/>
      <c r="N148" s="25"/>
      <c r="O148" s="25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25"/>
      <c r="G149" s="25"/>
      <c r="H149" s="1"/>
      <c r="I149" s="1"/>
      <c r="J149" s="1"/>
      <c r="K149" s="1"/>
      <c r="L149" s="1"/>
      <c r="M149" s="1"/>
      <c r="N149" s="25"/>
      <c r="O149" s="25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25"/>
      <c r="G150" s="25"/>
      <c r="H150" s="1"/>
      <c r="I150" s="1"/>
      <c r="J150" s="1"/>
      <c r="K150" s="1"/>
      <c r="L150" s="1"/>
      <c r="M150" s="1"/>
      <c r="N150" s="25"/>
      <c r="O150" s="25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25"/>
      <c r="G151" s="25"/>
      <c r="H151" s="1"/>
      <c r="I151" s="1"/>
      <c r="J151" s="1"/>
      <c r="K151" s="1"/>
      <c r="L151" s="1"/>
      <c r="M151" s="1"/>
      <c r="N151" s="25"/>
      <c r="O151" s="25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25"/>
      <c r="G152" s="25"/>
      <c r="H152" s="1"/>
      <c r="I152" s="1"/>
      <c r="J152" s="1"/>
      <c r="K152" s="1"/>
      <c r="L152" s="1"/>
      <c r="M152" s="1"/>
      <c r="N152" s="25"/>
      <c r="O152" s="25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25"/>
      <c r="G153" s="25"/>
      <c r="H153" s="1"/>
      <c r="I153" s="1"/>
      <c r="J153" s="1"/>
      <c r="K153" s="1"/>
      <c r="L153" s="1"/>
      <c r="M153" s="1"/>
      <c r="N153" s="25"/>
      <c r="O153" s="25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25"/>
      <c r="G154" s="25"/>
      <c r="H154" s="1"/>
      <c r="I154" s="1"/>
      <c r="J154" s="1"/>
      <c r="K154" s="1"/>
      <c r="L154" s="1"/>
      <c r="M154" s="1"/>
      <c r="N154" s="25"/>
      <c r="O154" s="25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25"/>
      <c r="G155" s="25"/>
      <c r="H155" s="1"/>
      <c r="I155" s="1"/>
      <c r="J155" s="1"/>
      <c r="K155" s="1"/>
      <c r="L155" s="1"/>
      <c r="M155" s="1"/>
      <c r="N155" s="25"/>
      <c r="O155" s="25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25"/>
      <c r="G156" s="25"/>
      <c r="H156" s="1"/>
      <c r="I156" s="1"/>
      <c r="J156" s="1"/>
      <c r="K156" s="1"/>
      <c r="L156" s="1"/>
      <c r="M156" s="1"/>
      <c r="N156" s="25"/>
      <c r="O156" s="25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25"/>
      <c r="G157" s="25"/>
      <c r="H157" s="1"/>
      <c r="I157" s="1"/>
      <c r="J157" s="1"/>
      <c r="K157" s="1"/>
      <c r="L157" s="1"/>
      <c r="M157" s="1"/>
      <c r="N157" s="25"/>
      <c r="O157" s="25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25"/>
      <c r="G158" s="25"/>
      <c r="H158" s="1"/>
      <c r="I158" s="1"/>
      <c r="J158" s="1"/>
      <c r="K158" s="1"/>
      <c r="L158" s="1"/>
      <c r="M158" s="1"/>
      <c r="N158" s="25"/>
      <c r="O158" s="25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25"/>
      <c r="G159" s="25"/>
      <c r="H159" s="1"/>
      <c r="I159" s="1"/>
      <c r="J159" s="1"/>
      <c r="K159" s="1"/>
      <c r="L159" s="1"/>
      <c r="M159" s="1"/>
      <c r="N159" s="25"/>
      <c r="O159" s="25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25"/>
      <c r="G160" s="25"/>
      <c r="H160" s="1"/>
      <c r="I160" s="1"/>
      <c r="J160" s="1"/>
      <c r="K160" s="1"/>
      <c r="L160" s="1"/>
      <c r="M160" s="1"/>
      <c r="N160" s="25"/>
      <c r="O160" s="25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25"/>
      <c r="G161" s="25"/>
      <c r="H161" s="1"/>
      <c r="I161" s="1"/>
      <c r="J161" s="1"/>
      <c r="K161" s="1"/>
      <c r="L161" s="1"/>
      <c r="M161" s="1"/>
      <c r="N161" s="25"/>
      <c r="O161" s="25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25"/>
      <c r="G162" s="25"/>
      <c r="H162" s="1"/>
      <c r="I162" s="1"/>
      <c r="J162" s="1"/>
      <c r="K162" s="1"/>
      <c r="L162" s="1"/>
      <c r="M162" s="1"/>
      <c r="N162" s="25"/>
      <c r="O162" s="25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25"/>
      <c r="G163" s="25"/>
      <c r="H163" s="1"/>
      <c r="I163" s="1"/>
      <c r="J163" s="1"/>
      <c r="K163" s="1"/>
      <c r="L163" s="1"/>
      <c r="M163" s="1"/>
      <c r="N163" s="25"/>
      <c r="O163" s="25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25"/>
      <c r="G164" s="25"/>
      <c r="H164" s="1"/>
      <c r="I164" s="1"/>
      <c r="J164" s="1"/>
      <c r="K164" s="1"/>
      <c r="L164" s="1"/>
      <c r="M164" s="1"/>
      <c r="N164" s="25"/>
      <c r="O164" s="25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25"/>
      <c r="G165" s="25"/>
      <c r="H165" s="1"/>
      <c r="I165" s="1"/>
      <c r="J165" s="1"/>
      <c r="K165" s="1"/>
      <c r="L165" s="1"/>
      <c r="M165" s="1"/>
      <c r="N165" s="25"/>
      <c r="O165" s="25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25"/>
      <c r="G166" s="25"/>
      <c r="H166" s="1"/>
      <c r="I166" s="1"/>
      <c r="J166" s="1"/>
      <c r="K166" s="1"/>
      <c r="L166" s="1"/>
      <c r="M166" s="1"/>
      <c r="N166" s="25"/>
      <c r="O166" s="25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25"/>
      <c r="G167" s="25"/>
      <c r="H167" s="1"/>
      <c r="I167" s="1"/>
      <c r="J167" s="1"/>
      <c r="K167" s="1"/>
      <c r="L167" s="1"/>
      <c r="M167" s="1"/>
      <c r="N167" s="25"/>
      <c r="O167" s="25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25"/>
      <c r="G168" s="25"/>
      <c r="H168" s="1"/>
      <c r="I168" s="1"/>
      <c r="J168" s="1"/>
      <c r="K168" s="1"/>
      <c r="L168" s="1"/>
      <c r="M168" s="1"/>
      <c r="N168" s="25"/>
      <c r="O168" s="25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25"/>
      <c r="G169" s="25"/>
      <c r="H169" s="1"/>
      <c r="I169" s="1"/>
      <c r="J169" s="1"/>
      <c r="K169" s="1"/>
      <c r="L169" s="1"/>
      <c r="M169" s="1"/>
      <c r="N169" s="25"/>
      <c r="O169" s="25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25"/>
      <c r="G170" s="25"/>
      <c r="H170" s="1"/>
      <c r="I170" s="1"/>
      <c r="J170" s="1"/>
      <c r="K170" s="1"/>
      <c r="L170" s="1"/>
      <c r="M170" s="1"/>
      <c r="N170" s="25"/>
      <c r="O170" s="25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25"/>
      <c r="G171" s="25"/>
      <c r="H171" s="1"/>
      <c r="I171" s="1"/>
      <c r="J171" s="1"/>
      <c r="K171" s="1"/>
      <c r="L171" s="1"/>
      <c r="M171" s="1"/>
      <c r="N171" s="25"/>
      <c r="O171" s="25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25"/>
      <c r="G172" s="25"/>
      <c r="H172" s="1"/>
      <c r="I172" s="1"/>
      <c r="J172" s="1"/>
      <c r="K172" s="1"/>
      <c r="L172" s="1"/>
      <c r="M172" s="1"/>
      <c r="N172" s="25"/>
      <c r="O172" s="25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25"/>
      <c r="G173" s="25"/>
      <c r="H173" s="1"/>
      <c r="I173" s="1"/>
      <c r="J173" s="1"/>
      <c r="K173" s="1"/>
      <c r="L173" s="1"/>
      <c r="M173" s="1"/>
      <c r="N173" s="25"/>
      <c r="O173" s="25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25"/>
      <c r="G174" s="25"/>
      <c r="H174" s="1"/>
      <c r="I174" s="1"/>
      <c r="J174" s="1"/>
      <c r="K174" s="1"/>
      <c r="L174" s="1"/>
      <c r="M174" s="1"/>
      <c r="N174" s="25"/>
      <c r="O174" s="25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25"/>
      <c r="G175" s="25"/>
      <c r="H175" s="1"/>
      <c r="I175" s="1"/>
      <c r="J175" s="1"/>
      <c r="K175" s="1"/>
      <c r="L175" s="1"/>
      <c r="M175" s="1"/>
      <c r="N175" s="25"/>
      <c r="O175" s="25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25"/>
      <c r="G176" s="25"/>
      <c r="H176" s="1"/>
      <c r="I176" s="1"/>
      <c r="J176" s="1"/>
      <c r="K176" s="1"/>
      <c r="L176" s="1"/>
      <c r="M176" s="1"/>
      <c r="N176" s="25"/>
      <c r="O176" s="25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25"/>
      <c r="G177" s="25"/>
      <c r="H177" s="1"/>
      <c r="I177" s="1"/>
      <c r="J177" s="1"/>
      <c r="K177" s="1"/>
      <c r="L177" s="1"/>
      <c r="M177" s="1"/>
      <c r="N177" s="25"/>
      <c r="O177" s="25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25"/>
      <c r="G178" s="25"/>
      <c r="H178" s="1"/>
      <c r="I178" s="1"/>
      <c r="J178" s="1"/>
      <c r="K178" s="1"/>
      <c r="L178" s="1"/>
      <c r="M178" s="1"/>
      <c r="N178" s="25"/>
      <c r="O178" s="25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25"/>
      <c r="G179" s="25"/>
      <c r="H179" s="1"/>
      <c r="I179" s="1"/>
      <c r="J179" s="1"/>
      <c r="K179" s="1"/>
      <c r="L179" s="1"/>
      <c r="M179" s="1"/>
      <c r="N179" s="25"/>
      <c r="O179" s="25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25"/>
      <c r="G180" s="25"/>
      <c r="H180" s="1"/>
      <c r="I180" s="1"/>
      <c r="J180" s="1"/>
      <c r="K180" s="1"/>
      <c r="L180" s="1"/>
      <c r="M180" s="1"/>
      <c r="N180" s="25"/>
      <c r="O180" s="25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25"/>
      <c r="G181" s="25"/>
      <c r="H181" s="1"/>
      <c r="I181" s="1"/>
      <c r="J181" s="1"/>
      <c r="K181" s="1"/>
      <c r="L181" s="1"/>
      <c r="M181" s="1"/>
      <c r="N181" s="25"/>
      <c r="O181" s="25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25"/>
      <c r="G182" s="25"/>
      <c r="H182" s="1"/>
      <c r="I182" s="1"/>
      <c r="J182" s="1"/>
      <c r="K182" s="1"/>
      <c r="L182" s="1"/>
      <c r="M182" s="1"/>
      <c r="N182" s="25"/>
      <c r="O182" s="25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25"/>
      <c r="G183" s="25"/>
      <c r="H183" s="1"/>
      <c r="I183" s="1"/>
      <c r="J183" s="1"/>
      <c r="K183" s="1"/>
      <c r="L183" s="1"/>
      <c r="M183" s="1"/>
      <c r="N183" s="25"/>
      <c r="O183" s="25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25"/>
      <c r="G184" s="25"/>
      <c r="H184" s="1"/>
      <c r="I184" s="1"/>
      <c r="J184" s="1"/>
      <c r="K184" s="1"/>
      <c r="L184" s="1"/>
      <c r="M184" s="1"/>
      <c r="N184" s="25"/>
      <c r="O184" s="25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25"/>
      <c r="G185" s="25"/>
      <c r="H185" s="1"/>
      <c r="I185" s="1"/>
      <c r="J185" s="1"/>
      <c r="K185" s="1"/>
      <c r="L185" s="1"/>
      <c r="M185" s="1"/>
      <c r="N185" s="25"/>
      <c r="O185" s="25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25"/>
      <c r="G186" s="25"/>
      <c r="H186" s="1"/>
      <c r="I186" s="1"/>
      <c r="J186" s="1"/>
      <c r="K186" s="1"/>
      <c r="L186" s="1"/>
      <c r="M186" s="1"/>
      <c r="N186" s="25"/>
      <c r="O186" s="25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25"/>
      <c r="G187" s="25"/>
      <c r="H187" s="1"/>
      <c r="I187" s="1"/>
      <c r="J187" s="1"/>
      <c r="K187" s="1"/>
      <c r="L187" s="1"/>
      <c r="M187" s="1"/>
      <c r="N187" s="25"/>
      <c r="O187" s="25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25"/>
      <c r="G188" s="25"/>
      <c r="H188" s="1"/>
      <c r="I188" s="1"/>
      <c r="J188" s="1"/>
      <c r="K188" s="1"/>
      <c r="L188" s="1"/>
      <c r="M188" s="1"/>
      <c r="N188" s="25"/>
      <c r="O188" s="25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25"/>
      <c r="G189" s="25"/>
      <c r="H189" s="1"/>
      <c r="I189" s="1"/>
      <c r="J189" s="1"/>
      <c r="K189" s="1"/>
      <c r="L189" s="1"/>
      <c r="M189" s="1"/>
      <c r="N189" s="25"/>
      <c r="O189" s="25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25"/>
      <c r="G190" s="25"/>
      <c r="H190" s="1"/>
      <c r="I190" s="1"/>
      <c r="J190" s="1"/>
      <c r="K190" s="1"/>
      <c r="L190" s="1"/>
      <c r="M190" s="1"/>
      <c r="N190" s="25"/>
      <c r="O190" s="25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25"/>
      <c r="G191" s="25"/>
      <c r="H191" s="1"/>
      <c r="I191" s="1"/>
      <c r="J191" s="1"/>
      <c r="K191" s="1"/>
      <c r="L191" s="1"/>
      <c r="M191" s="1"/>
      <c r="N191" s="25"/>
      <c r="O191" s="25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25"/>
      <c r="G192" s="25"/>
      <c r="H192" s="1"/>
      <c r="I192" s="1"/>
      <c r="J192" s="1"/>
      <c r="K192" s="1"/>
      <c r="L192" s="1"/>
      <c r="M192" s="1"/>
      <c r="N192" s="25"/>
      <c r="O192" s="25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25"/>
      <c r="G193" s="25"/>
      <c r="H193" s="1"/>
      <c r="I193" s="1"/>
      <c r="J193" s="1"/>
      <c r="K193" s="1"/>
      <c r="L193" s="1"/>
      <c r="M193" s="1"/>
      <c r="N193" s="25"/>
      <c r="O193" s="25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25"/>
      <c r="G194" s="25"/>
      <c r="H194" s="1"/>
      <c r="I194" s="1"/>
      <c r="J194" s="1"/>
      <c r="K194" s="1"/>
      <c r="L194" s="1"/>
      <c r="M194" s="1"/>
      <c r="N194" s="25"/>
      <c r="O194" s="25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25"/>
      <c r="G195" s="25"/>
      <c r="H195" s="1"/>
      <c r="I195" s="1"/>
      <c r="J195" s="1"/>
      <c r="K195" s="1"/>
      <c r="L195" s="1"/>
      <c r="M195" s="1"/>
      <c r="N195" s="25"/>
      <c r="O195" s="25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25"/>
      <c r="G196" s="25"/>
      <c r="H196" s="1"/>
      <c r="I196" s="1"/>
      <c r="J196" s="1"/>
      <c r="K196" s="1"/>
      <c r="L196" s="1"/>
      <c r="M196" s="1"/>
      <c r="N196" s="25"/>
      <c r="O196" s="25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5"/>
      <c r="O197" s="25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5"/>
      <c r="O198" s="25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5"/>
      <c r="O199" s="25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5"/>
      <c r="O200" s="25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5"/>
      <c r="O201" s="25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5"/>
      <c r="O202" s="25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5"/>
      <c r="O203" s="25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5"/>
      <c r="O204" s="25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5"/>
      <c r="O205" s="25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5"/>
      <c r="O206" s="25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5"/>
      <c r="O207" s="25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5"/>
      <c r="O208" s="25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5"/>
      <c r="O209" s="25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5"/>
      <c r="O210" s="25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5"/>
      <c r="O211" s="25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5"/>
      <c r="O212" s="25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5"/>
      <c r="O213" s="25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5"/>
      <c r="O214" s="25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5"/>
      <c r="O215" s="25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5"/>
      <c r="O216" s="25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5"/>
      <c r="O217" s="25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5"/>
      <c r="O218" s="25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5"/>
      <c r="O219" s="25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5"/>
      <c r="O220" s="25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pageMargins left="0.70000000000000007" right="0.70000000000000007" top="1.1437007874015752" bottom="1.143700787401575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C1000"/>
  <sheetViews>
    <sheetView workbookViewId="0"/>
  </sheetViews>
  <sheetFormatPr defaultColWidth="14.42578125" defaultRowHeight="15" customHeight="1"/>
  <cols>
    <col min="1" max="1" width="19" customWidth="1"/>
    <col min="2" max="10" width="12.140625" customWidth="1"/>
    <col min="11" max="13" width="5.42578125" customWidth="1"/>
    <col min="14" max="29" width="8.85546875" customWidth="1"/>
  </cols>
  <sheetData>
    <row r="1" spans="1:29" ht="26.25" customHeight="1">
      <c r="A1" s="1"/>
      <c r="B1" s="133"/>
      <c r="C1" s="134"/>
      <c r="D1" s="134"/>
      <c r="E1" s="134"/>
      <c r="F1" s="134"/>
      <c r="G1" s="1"/>
      <c r="H1" s="1"/>
      <c r="I1" s="25"/>
      <c r="J1" s="1"/>
      <c r="K1" s="1"/>
      <c r="L1" s="25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3.25">
      <c r="A2" s="1"/>
      <c r="B2" s="4" t="s">
        <v>148</v>
      </c>
      <c r="C2" s="4"/>
      <c r="D2" s="4"/>
      <c r="E2" s="4"/>
      <c r="F2" s="4"/>
      <c r="G2" s="1"/>
      <c r="H2" s="1"/>
      <c r="I2" s="1"/>
      <c r="J2" s="1"/>
      <c r="K2" s="1"/>
      <c r="L2" s="1"/>
      <c r="M2" s="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6"/>
      <c r="B3" s="6" t="s">
        <v>1</v>
      </c>
      <c r="C3" s="6" t="s">
        <v>33</v>
      </c>
      <c r="D3" s="5" t="s">
        <v>2</v>
      </c>
      <c r="E3" s="5" t="s">
        <v>23</v>
      </c>
      <c r="F3" s="5" t="s">
        <v>25</v>
      </c>
      <c r="G3" s="5" t="s">
        <v>4</v>
      </c>
      <c r="H3" s="5" t="s">
        <v>7</v>
      </c>
      <c r="I3" s="7" t="s">
        <v>8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30">
      <c r="A4" s="6"/>
      <c r="B4" s="6" t="s">
        <v>10</v>
      </c>
      <c r="C4" s="6" t="s">
        <v>11</v>
      </c>
      <c r="D4" s="5" t="s">
        <v>11</v>
      </c>
      <c r="E4" s="5" t="s">
        <v>11</v>
      </c>
      <c r="F4" s="5" t="s">
        <v>11</v>
      </c>
      <c r="G4" s="5" t="s">
        <v>12</v>
      </c>
      <c r="H4" s="5"/>
      <c r="I4" s="2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7"/>
      <c r="B5" s="5" t="s">
        <v>26</v>
      </c>
      <c r="C5" s="5"/>
      <c r="D5" s="5"/>
      <c r="E5" s="5"/>
      <c r="F5" s="5"/>
      <c r="G5" s="5"/>
      <c r="H5" s="86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>
      <c r="A6" s="5" t="s">
        <v>58</v>
      </c>
      <c r="B6" s="5">
        <v>1</v>
      </c>
      <c r="C6" s="5">
        <v>29</v>
      </c>
      <c r="D6" s="5">
        <v>30</v>
      </c>
      <c r="E6" s="5">
        <v>29</v>
      </c>
      <c r="F6" s="5">
        <v>30</v>
      </c>
      <c r="G6" s="5">
        <v>30</v>
      </c>
      <c r="H6" s="5">
        <f>SUM(C6:G6)/5</f>
        <v>29.6</v>
      </c>
      <c r="I6" s="7">
        <v>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>
      <c r="A7" s="1"/>
      <c r="B7" s="25"/>
      <c r="C7" s="25"/>
      <c r="D7" s="25"/>
      <c r="E7" s="1"/>
      <c r="F7" s="1"/>
      <c r="G7" s="1"/>
      <c r="H7" s="1"/>
      <c r="I7" s="2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>
      <c r="A8" s="1"/>
      <c r="B8" s="1"/>
      <c r="C8" s="99"/>
      <c r="D8" s="99"/>
      <c r="E8" s="2"/>
      <c r="F8" s="1"/>
      <c r="G8" s="1"/>
      <c r="H8" s="1"/>
      <c r="I8" s="2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"/>
      <c r="B9" s="1"/>
      <c r="C9" s="99"/>
      <c r="D9" s="99"/>
      <c r="E9" s="2"/>
      <c r="F9" s="1"/>
      <c r="G9" s="1"/>
      <c r="H9" s="1"/>
      <c r="I9" s="25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"/>
      <c r="B10" s="99"/>
      <c r="C10" s="99"/>
      <c r="D10" s="2"/>
      <c r="E10" s="1"/>
      <c r="F10" s="1"/>
      <c r="G10" s="1"/>
      <c r="H10" s="1"/>
      <c r="I10" s="25"/>
      <c r="J10" s="1"/>
      <c r="K10" s="1"/>
      <c r="L10" s="2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>
      <c r="A11" s="1"/>
      <c r="B11" s="99"/>
      <c r="C11" s="99"/>
      <c r="D11" s="2"/>
      <c r="E11" s="1"/>
      <c r="F11" s="1"/>
      <c r="G11" s="1"/>
      <c r="H11" s="1"/>
      <c r="I11" s="25"/>
      <c r="J11" s="1"/>
      <c r="K11" s="1"/>
      <c r="L11" s="2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>
      <c r="A12" s="1"/>
      <c r="B12" s="99"/>
      <c r="C12" s="99"/>
      <c r="D12" s="2"/>
      <c r="E12" s="1"/>
      <c r="F12" s="1"/>
      <c r="G12" s="1"/>
      <c r="H12" s="1"/>
      <c r="I12" s="25"/>
      <c r="J12" s="1"/>
      <c r="K12" s="1"/>
      <c r="L12" s="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5.75" customHeight="1">
      <c r="A13" s="1"/>
      <c r="B13" s="99"/>
      <c r="C13" s="99"/>
      <c r="D13" s="2"/>
      <c r="E13" s="1"/>
      <c r="F13" s="1"/>
      <c r="G13" s="1"/>
      <c r="H13" s="1"/>
      <c r="I13" s="25"/>
      <c r="J13" s="1"/>
      <c r="K13" s="1"/>
      <c r="L13" s="2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5.75" customHeight="1">
      <c r="A14" s="1"/>
      <c r="B14" s="1"/>
      <c r="C14" s="1"/>
      <c r="D14" s="2"/>
      <c r="E14" s="1"/>
      <c r="F14" s="1"/>
      <c r="G14" s="1"/>
      <c r="H14" s="1"/>
      <c r="I14" s="25"/>
      <c r="J14" s="1"/>
      <c r="K14" s="1"/>
      <c r="L14" s="1"/>
      <c r="M14" s="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5.75" customHeight="1">
      <c r="A15" s="1"/>
      <c r="B15" s="25"/>
      <c r="C15" s="25"/>
      <c r="D15" s="25"/>
      <c r="E15" s="1"/>
      <c r="F15" s="1"/>
      <c r="G15" s="1"/>
      <c r="H15" s="1"/>
      <c r="I15" s="25"/>
      <c r="J15" s="1"/>
      <c r="K15" s="1"/>
      <c r="L15" s="1"/>
      <c r="M15" s="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1"/>
      <c r="B16" s="25"/>
      <c r="C16" s="25"/>
      <c r="D16" s="25"/>
      <c r="E16" s="1"/>
      <c r="F16" s="1"/>
      <c r="G16" s="1"/>
      <c r="H16" s="1"/>
      <c r="I16" s="25"/>
      <c r="J16" s="1"/>
      <c r="K16" s="1"/>
      <c r="L16" s="1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5.75" customHeight="1">
      <c r="A17" s="1"/>
      <c r="B17" s="25"/>
      <c r="C17" s="25"/>
      <c r="D17" s="25"/>
      <c r="E17" s="1"/>
      <c r="F17" s="1"/>
      <c r="G17" s="1"/>
      <c r="H17" s="1"/>
      <c r="I17" s="25"/>
      <c r="J17" s="1"/>
      <c r="K17" s="1"/>
      <c r="L17" s="1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25"/>
      <c r="C18" s="25"/>
      <c r="D18" s="25"/>
      <c r="E18" s="1"/>
      <c r="F18" s="1"/>
      <c r="G18" s="1"/>
      <c r="H18" s="1"/>
      <c r="I18" s="25"/>
      <c r="J18" s="1"/>
      <c r="K18" s="1"/>
      <c r="L18" s="1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25"/>
      <c r="C19" s="25"/>
      <c r="D19" s="25"/>
      <c r="E19" s="1"/>
      <c r="F19" s="1"/>
      <c r="G19" s="1"/>
      <c r="H19" s="1"/>
      <c r="I19" s="25"/>
      <c r="J19" s="1"/>
      <c r="K19" s="1"/>
      <c r="L19" s="1"/>
      <c r="M19" s="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25"/>
      <c r="C20" s="25"/>
      <c r="D20" s="25"/>
      <c r="E20" s="1"/>
      <c r="F20" s="1"/>
      <c r="G20" s="1"/>
      <c r="H20" s="1"/>
      <c r="I20" s="25"/>
      <c r="J20" s="1"/>
      <c r="K20" s="1"/>
      <c r="L20" s="1"/>
      <c r="M20" s="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25"/>
      <c r="C21" s="25"/>
      <c r="D21" s="25"/>
      <c r="E21" s="1"/>
      <c r="F21" s="1"/>
      <c r="G21" s="1"/>
      <c r="H21" s="1"/>
      <c r="I21" s="25"/>
      <c r="J21" s="1"/>
      <c r="K21" s="1"/>
      <c r="L21" s="1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25"/>
      <c r="C22" s="25"/>
      <c r="D22" s="25"/>
      <c r="E22" s="1"/>
      <c r="F22" s="1"/>
      <c r="G22" s="1"/>
      <c r="H22" s="1"/>
      <c r="I22" s="25"/>
      <c r="J22" s="1"/>
      <c r="K22" s="1"/>
      <c r="L22" s="1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25"/>
      <c r="C23" s="25"/>
      <c r="D23" s="25"/>
      <c r="E23" s="1"/>
      <c r="F23" s="1"/>
      <c r="G23" s="1"/>
      <c r="H23" s="1"/>
      <c r="I23" s="25"/>
      <c r="J23" s="1"/>
      <c r="K23" s="1"/>
      <c r="L23" s="1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25"/>
      <c r="C24" s="25"/>
      <c r="D24" s="25"/>
      <c r="E24" s="1"/>
      <c r="F24" s="1"/>
      <c r="G24" s="1"/>
      <c r="H24" s="1"/>
      <c r="I24" s="25"/>
      <c r="J24" s="1"/>
      <c r="K24" s="1"/>
      <c r="L24" s="1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25"/>
      <c r="C25" s="25"/>
      <c r="D25" s="25"/>
      <c r="E25" s="1"/>
      <c r="F25" s="1"/>
      <c r="G25" s="1"/>
      <c r="H25" s="1"/>
      <c r="I25" s="25"/>
      <c r="J25" s="1"/>
      <c r="K25" s="1"/>
      <c r="L25" s="1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25"/>
      <c r="C26" s="25"/>
      <c r="D26" s="25"/>
      <c r="E26" s="1"/>
      <c r="F26" s="1"/>
      <c r="G26" s="1"/>
      <c r="H26" s="1"/>
      <c r="I26" s="25"/>
      <c r="J26" s="1"/>
      <c r="K26" s="1"/>
      <c r="L26" s="1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25"/>
      <c r="C27" s="25"/>
      <c r="D27" s="25"/>
      <c r="E27" s="1"/>
      <c r="F27" s="1"/>
      <c r="G27" s="1"/>
      <c r="H27" s="1"/>
      <c r="I27" s="25"/>
      <c r="J27" s="1"/>
      <c r="K27" s="1"/>
      <c r="L27" s="1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25"/>
      <c r="C28" s="25"/>
      <c r="D28" s="25"/>
      <c r="E28" s="1"/>
      <c r="F28" s="1"/>
      <c r="G28" s="1"/>
      <c r="H28" s="1"/>
      <c r="I28" s="25"/>
      <c r="J28" s="1"/>
      <c r="K28" s="1"/>
      <c r="L28" s="1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25"/>
      <c r="C29" s="25"/>
      <c r="D29" s="25"/>
      <c r="E29" s="1"/>
      <c r="F29" s="1"/>
      <c r="G29" s="1"/>
      <c r="H29" s="1"/>
      <c r="I29" s="25"/>
      <c r="J29" s="1"/>
      <c r="K29" s="1"/>
      <c r="L29" s="1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25"/>
      <c r="C30" s="25"/>
      <c r="D30" s="25"/>
      <c r="E30" s="1"/>
      <c r="F30" s="1"/>
      <c r="G30" s="1"/>
      <c r="H30" s="1"/>
      <c r="I30" s="25"/>
      <c r="J30" s="1"/>
      <c r="K30" s="1"/>
      <c r="L30" s="1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25"/>
      <c r="C31" s="25"/>
      <c r="D31" s="25"/>
      <c r="E31" s="1"/>
      <c r="F31" s="1"/>
      <c r="G31" s="1"/>
      <c r="H31" s="1"/>
      <c r="I31" s="25"/>
      <c r="J31" s="1"/>
      <c r="K31" s="1"/>
      <c r="L31" s="1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25"/>
      <c r="C32" s="25"/>
      <c r="D32" s="25"/>
      <c r="E32" s="1"/>
      <c r="F32" s="1"/>
      <c r="G32" s="1"/>
      <c r="H32" s="1"/>
      <c r="I32" s="25"/>
      <c r="J32" s="1"/>
      <c r="K32" s="1"/>
      <c r="L32" s="1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25"/>
      <c r="C33" s="25"/>
      <c r="D33" s="25"/>
      <c r="E33" s="1"/>
      <c r="F33" s="1"/>
      <c r="G33" s="1"/>
      <c r="H33" s="1"/>
      <c r="I33" s="25"/>
      <c r="J33" s="1"/>
      <c r="K33" s="1"/>
      <c r="L33" s="1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25"/>
      <c r="C34" s="25"/>
      <c r="D34" s="25"/>
      <c r="E34" s="1"/>
      <c r="F34" s="1"/>
      <c r="G34" s="1"/>
      <c r="H34" s="1"/>
      <c r="I34" s="25"/>
      <c r="J34" s="1"/>
      <c r="K34" s="1"/>
      <c r="L34" s="1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25"/>
      <c r="C35" s="25"/>
      <c r="D35" s="25"/>
      <c r="E35" s="1"/>
      <c r="F35" s="1"/>
      <c r="G35" s="1"/>
      <c r="H35" s="1"/>
      <c r="I35" s="25"/>
      <c r="J35" s="1"/>
      <c r="K35" s="1"/>
      <c r="L35" s="1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25"/>
      <c r="C36" s="25"/>
      <c r="D36" s="25"/>
      <c r="E36" s="1"/>
      <c r="F36" s="1"/>
      <c r="G36" s="1"/>
      <c r="H36" s="1"/>
      <c r="I36" s="25"/>
      <c r="J36" s="1"/>
      <c r="K36" s="1"/>
      <c r="L36" s="1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25"/>
      <c r="C37" s="25"/>
      <c r="D37" s="25"/>
      <c r="E37" s="1"/>
      <c r="F37" s="1"/>
      <c r="G37" s="1"/>
      <c r="H37" s="1"/>
      <c r="I37" s="25"/>
      <c r="J37" s="1"/>
      <c r="K37" s="1"/>
      <c r="L37" s="1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25"/>
      <c r="C38" s="25"/>
      <c r="D38" s="25"/>
      <c r="E38" s="1"/>
      <c r="F38" s="1"/>
      <c r="G38" s="1"/>
      <c r="H38" s="1"/>
      <c r="I38" s="25"/>
      <c r="J38" s="1"/>
      <c r="K38" s="1"/>
      <c r="L38" s="1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25"/>
      <c r="C39" s="25"/>
      <c r="D39" s="25"/>
      <c r="E39" s="1"/>
      <c r="F39" s="1"/>
      <c r="G39" s="1"/>
      <c r="H39" s="1"/>
      <c r="I39" s="25"/>
      <c r="J39" s="1"/>
      <c r="K39" s="1"/>
      <c r="L39" s="1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25"/>
      <c r="C40" s="25"/>
      <c r="D40" s="25"/>
      <c r="E40" s="1"/>
      <c r="F40" s="1"/>
      <c r="G40" s="1"/>
      <c r="H40" s="1"/>
      <c r="I40" s="25"/>
      <c r="J40" s="1"/>
      <c r="K40" s="1"/>
      <c r="L40" s="1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25"/>
      <c r="C41" s="25"/>
      <c r="D41" s="25"/>
      <c r="E41" s="1"/>
      <c r="F41" s="1"/>
      <c r="G41" s="1"/>
      <c r="H41" s="1"/>
      <c r="I41" s="25"/>
      <c r="J41" s="1"/>
      <c r="K41" s="1"/>
      <c r="L41" s="1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25"/>
      <c r="C42" s="25"/>
      <c r="D42" s="25"/>
      <c r="E42" s="1"/>
      <c r="F42" s="1"/>
      <c r="G42" s="1"/>
      <c r="H42" s="1"/>
      <c r="I42" s="25"/>
      <c r="J42" s="1"/>
      <c r="K42" s="1"/>
      <c r="L42" s="1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25"/>
      <c r="C43" s="25"/>
      <c r="D43" s="25"/>
      <c r="E43" s="1"/>
      <c r="F43" s="1"/>
      <c r="G43" s="1"/>
      <c r="H43" s="1"/>
      <c r="I43" s="25"/>
      <c r="J43" s="1"/>
      <c r="K43" s="1"/>
      <c r="L43" s="1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25"/>
      <c r="C44" s="25"/>
      <c r="D44" s="25"/>
      <c r="E44" s="1"/>
      <c r="F44" s="1"/>
      <c r="G44" s="1"/>
      <c r="H44" s="1"/>
      <c r="I44" s="25"/>
      <c r="J44" s="1"/>
      <c r="K44" s="1"/>
      <c r="L44" s="1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25"/>
      <c r="C45" s="25"/>
      <c r="D45" s="25"/>
      <c r="E45" s="1"/>
      <c r="F45" s="1"/>
      <c r="G45" s="1"/>
      <c r="H45" s="1"/>
      <c r="I45" s="25"/>
      <c r="J45" s="1"/>
      <c r="K45" s="1"/>
      <c r="L45" s="1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25"/>
      <c r="C46" s="25"/>
      <c r="D46" s="25"/>
      <c r="E46" s="1"/>
      <c r="F46" s="1"/>
      <c r="G46" s="1"/>
      <c r="H46" s="1"/>
      <c r="I46" s="25"/>
      <c r="J46" s="1"/>
      <c r="K46" s="1"/>
      <c r="L46" s="1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25"/>
      <c r="C47" s="25"/>
      <c r="D47" s="25"/>
      <c r="E47" s="1"/>
      <c r="F47" s="1"/>
      <c r="G47" s="1"/>
      <c r="H47" s="1"/>
      <c r="I47" s="25"/>
      <c r="J47" s="1"/>
      <c r="K47" s="1"/>
      <c r="L47" s="1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25"/>
      <c r="C48" s="25"/>
      <c r="D48" s="25"/>
      <c r="E48" s="1"/>
      <c r="F48" s="1"/>
      <c r="G48" s="1"/>
      <c r="H48" s="1"/>
      <c r="I48" s="25"/>
      <c r="J48" s="1"/>
      <c r="K48" s="1"/>
      <c r="L48" s="1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25"/>
      <c r="C49" s="25"/>
      <c r="D49" s="25"/>
      <c r="E49" s="1"/>
      <c r="F49" s="1"/>
      <c r="G49" s="1"/>
      <c r="H49" s="1"/>
      <c r="I49" s="25"/>
      <c r="J49" s="1"/>
      <c r="K49" s="1"/>
      <c r="L49" s="1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25"/>
      <c r="C50" s="25"/>
      <c r="D50" s="25"/>
      <c r="E50" s="1"/>
      <c r="F50" s="1"/>
      <c r="G50" s="1"/>
      <c r="H50" s="1"/>
      <c r="I50" s="25"/>
      <c r="J50" s="1"/>
      <c r="K50" s="1"/>
      <c r="L50" s="1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25"/>
      <c r="C51" s="25"/>
      <c r="D51" s="25"/>
      <c r="E51" s="1"/>
      <c r="F51" s="1"/>
      <c r="G51" s="1"/>
      <c r="H51" s="1"/>
      <c r="I51" s="25"/>
      <c r="J51" s="1"/>
      <c r="K51" s="1"/>
      <c r="L51" s="1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25"/>
      <c r="C52" s="25"/>
      <c r="D52" s="25"/>
      <c r="E52" s="1"/>
      <c r="F52" s="1"/>
      <c r="G52" s="1"/>
      <c r="H52" s="1"/>
      <c r="I52" s="25"/>
      <c r="J52" s="1"/>
      <c r="K52" s="1"/>
      <c r="L52" s="1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25"/>
      <c r="C53" s="25"/>
      <c r="D53" s="25"/>
      <c r="E53" s="1"/>
      <c r="F53" s="1"/>
      <c r="G53" s="1"/>
      <c r="H53" s="1"/>
      <c r="I53" s="25"/>
      <c r="J53" s="1"/>
      <c r="K53" s="1"/>
      <c r="L53" s="1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25"/>
      <c r="C54" s="25"/>
      <c r="D54" s="25"/>
      <c r="E54" s="1"/>
      <c r="F54" s="1"/>
      <c r="G54" s="1"/>
      <c r="H54" s="1"/>
      <c r="I54" s="25"/>
      <c r="J54" s="1"/>
      <c r="K54" s="1"/>
      <c r="L54" s="1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25"/>
      <c r="C55" s="25"/>
      <c r="D55" s="25"/>
      <c r="E55" s="1"/>
      <c r="F55" s="1"/>
      <c r="G55" s="1"/>
      <c r="H55" s="1"/>
      <c r="I55" s="25"/>
      <c r="J55" s="1"/>
      <c r="K55" s="1"/>
      <c r="L55" s="1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25"/>
      <c r="C56" s="25"/>
      <c r="D56" s="25"/>
      <c r="E56" s="1"/>
      <c r="F56" s="1"/>
      <c r="G56" s="1"/>
      <c r="H56" s="1"/>
      <c r="I56" s="25"/>
      <c r="J56" s="1"/>
      <c r="K56" s="1"/>
      <c r="L56" s="1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25"/>
      <c r="C57" s="25"/>
      <c r="D57" s="25"/>
      <c r="E57" s="1"/>
      <c r="F57" s="1"/>
      <c r="G57" s="1"/>
      <c r="H57" s="1"/>
      <c r="I57" s="25"/>
      <c r="J57" s="1"/>
      <c r="K57" s="1"/>
      <c r="L57" s="1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25"/>
      <c r="C58" s="25"/>
      <c r="D58" s="25"/>
      <c r="E58" s="1"/>
      <c r="F58" s="1"/>
      <c r="G58" s="1"/>
      <c r="H58" s="1"/>
      <c r="I58" s="25"/>
      <c r="J58" s="1"/>
      <c r="K58" s="1"/>
      <c r="L58" s="1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25"/>
      <c r="C59" s="25"/>
      <c r="D59" s="25"/>
      <c r="E59" s="1"/>
      <c r="F59" s="1"/>
      <c r="G59" s="1"/>
      <c r="H59" s="1"/>
      <c r="I59" s="25"/>
      <c r="J59" s="1"/>
      <c r="K59" s="1"/>
      <c r="L59" s="1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25"/>
      <c r="C60" s="25"/>
      <c r="D60" s="25"/>
      <c r="E60" s="1"/>
      <c r="F60" s="1"/>
      <c r="G60" s="1"/>
      <c r="H60" s="1"/>
      <c r="I60" s="25"/>
      <c r="J60" s="1"/>
      <c r="K60" s="1"/>
      <c r="L60" s="1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25"/>
      <c r="C61" s="25"/>
      <c r="D61" s="25"/>
      <c r="E61" s="1"/>
      <c r="F61" s="1"/>
      <c r="G61" s="1"/>
      <c r="H61" s="1"/>
      <c r="I61" s="25"/>
      <c r="J61" s="1"/>
      <c r="K61" s="1"/>
      <c r="L61" s="1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25"/>
      <c r="C62" s="25"/>
      <c r="D62" s="25"/>
      <c r="E62" s="1"/>
      <c r="F62" s="1"/>
      <c r="G62" s="1"/>
      <c r="H62" s="1"/>
      <c r="I62" s="25"/>
      <c r="J62" s="1"/>
      <c r="K62" s="1"/>
      <c r="L62" s="1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25"/>
      <c r="C63" s="25"/>
      <c r="D63" s="25"/>
      <c r="E63" s="1"/>
      <c r="F63" s="1"/>
      <c r="G63" s="1"/>
      <c r="H63" s="1"/>
      <c r="I63" s="25"/>
      <c r="J63" s="1"/>
      <c r="K63" s="1"/>
      <c r="L63" s="1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25"/>
      <c r="C64" s="25"/>
      <c r="D64" s="25"/>
      <c r="E64" s="1"/>
      <c r="F64" s="1"/>
      <c r="G64" s="1"/>
      <c r="H64" s="1"/>
      <c r="I64" s="25"/>
      <c r="J64" s="1"/>
      <c r="K64" s="1"/>
      <c r="L64" s="1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25"/>
      <c r="C65" s="25"/>
      <c r="D65" s="25"/>
      <c r="E65" s="1"/>
      <c r="F65" s="1"/>
      <c r="G65" s="1"/>
      <c r="H65" s="1"/>
      <c r="I65" s="25"/>
      <c r="J65" s="1"/>
      <c r="K65" s="1"/>
      <c r="L65" s="1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25"/>
      <c r="C66" s="25"/>
      <c r="D66" s="25"/>
      <c r="E66" s="1"/>
      <c r="F66" s="1"/>
      <c r="G66" s="1"/>
      <c r="H66" s="1"/>
      <c r="I66" s="25"/>
      <c r="J66" s="1"/>
      <c r="K66" s="1"/>
      <c r="L66" s="1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25"/>
      <c r="C67" s="25"/>
      <c r="D67" s="25"/>
      <c r="E67" s="1"/>
      <c r="F67" s="1"/>
      <c r="G67" s="1"/>
      <c r="H67" s="1"/>
      <c r="I67" s="25"/>
      <c r="J67" s="1"/>
      <c r="K67" s="1"/>
      <c r="L67" s="1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25"/>
      <c r="C68" s="25"/>
      <c r="D68" s="25"/>
      <c r="E68" s="1"/>
      <c r="F68" s="1"/>
      <c r="G68" s="1"/>
      <c r="H68" s="1"/>
      <c r="I68" s="25"/>
      <c r="J68" s="1"/>
      <c r="K68" s="1"/>
      <c r="L68" s="1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25"/>
      <c r="C69" s="25"/>
      <c r="D69" s="25"/>
      <c r="E69" s="1"/>
      <c r="F69" s="1"/>
      <c r="G69" s="1"/>
      <c r="H69" s="1"/>
      <c r="I69" s="25"/>
      <c r="J69" s="1"/>
      <c r="K69" s="1"/>
      <c r="L69" s="1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25"/>
      <c r="C70" s="25"/>
      <c r="D70" s="25"/>
      <c r="E70" s="1"/>
      <c r="F70" s="1"/>
      <c r="G70" s="1"/>
      <c r="H70" s="1"/>
      <c r="I70" s="25"/>
      <c r="J70" s="1"/>
      <c r="K70" s="1"/>
      <c r="L70" s="1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25"/>
      <c r="C71" s="25"/>
      <c r="D71" s="25"/>
      <c r="E71" s="1"/>
      <c r="F71" s="1"/>
      <c r="G71" s="1"/>
      <c r="H71" s="1"/>
      <c r="I71" s="25"/>
      <c r="J71" s="1"/>
      <c r="K71" s="1"/>
      <c r="L71" s="1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25"/>
      <c r="C72" s="25"/>
      <c r="D72" s="25"/>
      <c r="E72" s="1"/>
      <c r="F72" s="1"/>
      <c r="G72" s="1"/>
      <c r="H72" s="1"/>
      <c r="I72" s="25"/>
      <c r="J72" s="1"/>
      <c r="K72" s="1"/>
      <c r="L72" s="1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25"/>
      <c r="C73" s="25"/>
      <c r="D73" s="25"/>
      <c r="E73" s="1"/>
      <c r="F73" s="1"/>
      <c r="G73" s="1"/>
      <c r="H73" s="1"/>
      <c r="I73" s="25"/>
      <c r="J73" s="1"/>
      <c r="K73" s="1"/>
      <c r="L73" s="1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25"/>
      <c r="C74" s="25"/>
      <c r="D74" s="25"/>
      <c r="E74" s="1"/>
      <c r="F74" s="1"/>
      <c r="G74" s="1"/>
      <c r="H74" s="1"/>
      <c r="I74" s="25"/>
      <c r="J74" s="1"/>
      <c r="K74" s="1"/>
      <c r="L74" s="1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25"/>
      <c r="C75" s="25"/>
      <c r="D75" s="25"/>
      <c r="E75" s="1"/>
      <c r="F75" s="1"/>
      <c r="G75" s="1"/>
      <c r="H75" s="1"/>
      <c r="I75" s="25"/>
      <c r="J75" s="1"/>
      <c r="K75" s="1"/>
      <c r="L75" s="1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25"/>
      <c r="C76" s="25"/>
      <c r="D76" s="25"/>
      <c r="E76" s="1"/>
      <c r="F76" s="1"/>
      <c r="G76" s="1"/>
      <c r="H76" s="1"/>
      <c r="I76" s="25"/>
      <c r="J76" s="1"/>
      <c r="K76" s="1"/>
      <c r="L76" s="1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25"/>
      <c r="C77" s="25"/>
      <c r="D77" s="25"/>
      <c r="E77" s="1"/>
      <c r="F77" s="1"/>
      <c r="G77" s="1"/>
      <c r="H77" s="1"/>
      <c r="I77" s="25"/>
      <c r="J77" s="1"/>
      <c r="K77" s="1"/>
      <c r="L77" s="1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25"/>
      <c r="C78" s="25"/>
      <c r="D78" s="25"/>
      <c r="E78" s="1"/>
      <c r="F78" s="1"/>
      <c r="G78" s="1"/>
      <c r="H78" s="1"/>
      <c r="I78" s="25"/>
      <c r="J78" s="1"/>
      <c r="K78" s="1"/>
      <c r="L78" s="1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25"/>
      <c r="C79" s="25"/>
      <c r="D79" s="25"/>
      <c r="E79" s="1"/>
      <c r="F79" s="1"/>
      <c r="G79" s="1"/>
      <c r="H79" s="1"/>
      <c r="I79" s="25"/>
      <c r="J79" s="1"/>
      <c r="K79" s="1"/>
      <c r="L79" s="1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25"/>
      <c r="C80" s="25"/>
      <c r="D80" s="25"/>
      <c r="E80" s="1"/>
      <c r="F80" s="1"/>
      <c r="G80" s="1"/>
      <c r="H80" s="1"/>
      <c r="I80" s="25"/>
      <c r="J80" s="1"/>
      <c r="K80" s="1"/>
      <c r="L80" s="1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25"/>
      <c r="C81" s="25"/>
      <c r="D81" s="25"/>
      <c r="E81" s="1"/>
      <c r="F81" s="1"/>
      <c r="G81" s="1"/>
      <c r="H81" s="1"/>
      <c r="I81" s="25"/>
      <c r="J81" s="1"/>
      <c r="K81" s="1"/>
      <c r="L81" s="1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25"/>
      <c r="C82" s="25"/>
      <c r="D82" s="25"/>
      <c r="E82" s="1"/>
      <c r="F82" s="1"/>
      <c r="G82" s="1"/>
      <c r="H82" s="1"/>
      <c r="I82" s="25"/>
      <c r="J82" s="1"/>
      <c r="K82" s="1"/>
      <c r="L82" s="1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25"/>
      <c r="C83" s="25"/>
      <c r="D83" s="25"/>
      <c r="E83" s="1"/>
      <c r="F83" s="1"/>
      <c r="G83" s="1"/>
      <c r="H83" s="1"/>
      <c r="I83" s="25"/>
      <c r="J83" s="1"/>
      <c r="K83" s="1"/>
      <c r="L83" s="1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25"/>
      <c r="C84" s="25"/>
      <c r="D84" s="25"/>
      <c r="E84" s="1"/>
      <c r="F84" s="1"/>
      <c r="G84" s="1"/>
      <c r="H84" s="1"/>
      <c r="I84" s="25"/>
      <c r="J84" s="1"/>
      <c r="K84" s="1"/>
      <c r="L84" s="1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25"/>
      <c r="C85" s="25"/>
      <c r="D85" s="25"/>
      <c r="E85" s="1"/>
      <c r="F85" s="1"/>
      <c r="G85" s="1"/>
      <c r="H85" s="1"/>
      <c r="I85" s="25"/>
      <c r="J85" s="1"/>
      <c r="K85" s="1"/>
      <c r="L85" s="1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25"/>
      <c r="C86" s="25"/>
      <c r="D86" s="25"/>
      <c r="E86" s="1"/>
      <c r="F86" s="1"/>
      <c r="G86" s="1"/>
      <c r="H86" s="1"/>
      <c r="I86" s="25"/>
      <c r="J86" s="1"/>
      <c r="K86" s="1"/>
      <c r="L86" s="1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25"/>
      <c r="C87" s="25"/>
      <c r="D87" s="25"/>
      <c r="E87" s="1"/>
      <c r="F87" s="1"/>
      <c r="G87" s="1"/>
      <c r="H87" s="1"/>
      <c r="I87" s="25"/>
      <c r="J87" s="1"/>
      <c r="K87" s="1"/>
      <c r="L87" s="1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25"/>
      <c r="C88" s="25"/>
      <c r="D88" s="25"/>
      <c r="E88" s="1"/>
      <c r="F88" s="1"/>
      <c r="G88" s="1"/>
      <c r="H88" s="1"/>
      <c r="I88" s="25"/>
      <c r="J88" s="1"/>
      <c r="K88" s="1"/>
      <c r="L88" s="1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25"/>
      <c r="C89" s="25"/>
      <c r="D89" s="25"/>
      <c r="E89" s="1"/>
      <c r="F89" s="1"/>
      <c r="G89" s="1"/>
      <c r="H89" s="1"/>
      <c r="I89" s="25"/>
      <c r="J89" s="1"/>
      <c r="K89" s="1"/>
      <c r="L89" s="1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25"/>
      <c r="C90" s="25"/>
      <c r="D90" s="25"/>
      <c r="E90" s="1"/>
      <c r="F90" s="1"/>
      <c r="G90" s="1"/>
      <c r="H90" s="1"/>
      <c r="I90" s="25"/>
      <c r="J90" s="1"/>
      <c r="K90" s="1"/>
      <c r="L90" s="1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25"/>
      <c r="C91" s="25"/>
      <c r="D91" s="25"/>
      <c r="E91" s="1"/>
      <c r="F91" s="1"/>
      <c r="G91" s="1"/>
      <c r="H91" s="1"/>
      <c r="I91" s="25"/>
      <c r="J91" s="1"/>
      <c r="K91" s="1"/>
      <c r="L91" s="1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25"/>
      <c r="C92" s="25"/>
      <c r="D92" s="25"/>
      <c r="E92" s="1"/>
      <c r="F92" s="1"/>
      <c r="G92" s="1"/>
      <c r="H92" s="1"/>
      <c r="I92" s="25"/>
      <c r="J92" s="1"/>
      <c r="K92" s="1"/>
      <c r="L92" s="1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25"/>
      <c r="C93" s="25"/>
      <c r="D93" s="25"/>
      <c r="E93" s="1"/>
      <c r="F93" s="1"/>
      <c r="G93" s="1"/>
      <c r="H93" s="1"/>
      <c r="I93" s="25"/>
      <c r="J93" s="1"/>
      <c r="K93" s="1"/>
      <c r="L93" s="1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25"/>
      <c r="C94" s="25"/>
      <c r="D94" s="25"/>
      <c r="E94" s="1"/>
      <c r="F94" s="1"/>
      <c r="G94" s="1"/>
      <c r="H94" s="1"/>
      <c r="I94" s="25"/>
      <c r="J94" s="1"/>
      <c r="K94" s="1"/>
      <c r="L94" s="1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25"/>
      <c r="C95" s="25"/>
      <c r="D95" s="25"/>
      <c r="E95" s="1"/>
      <c r="F95" s="1"/>
      <c r="G95" s="1"/>
      <c r="H95" s="1"/>
      <c r="I95" s="25"/>
      <c r="J95" s="1"/>
      <c r="K95" s="1"/>
      <c r="L95" s="1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25"/>
      <c r="C96" s="25"/>
      <c r="D96" s="25"/>
      <c r="E96" s="1"/>
      <c r="F96" s="1"/>
      <c r="G96" s="1"/>
      <c r="H96" s="1"/>
      <c r="I96" s="25"/>
      <c r="J96" s="1"/>
      <c r="K96" s="1"/>
      <c r="L96" s="1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25"/>
      <c r="C97" s="25"/>
      <c r="D97" s="25"/>
      <c r="E97" s="1"/>
      <c r="F97" s="1"/>
      <c r="G97" s="1"/>
      <c r="H97" s="1"/>
      <c r="I97" s="25"/>
      <c r="J97" s="1"/>
      <c r="K97" s="1"/>
      <c r="L97" s="1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25"/>
      <c r="C98" s="25"/>
      <c r="D98" s="25"/>
      <c r="E98" s="1"/>
      <c r="F98" s="1"/>
      <c r="G98" s="1"/>
      <c r="H98" s="1"/>
      <c r="I98" s="25"/>
      <c r="J98" s="1"/>
      <c r="K98" s="1"/>
      <c r="L98" s="1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25"/>
      <c r="C99" s="25"/>
      <c r="D99" s="25"/>
      <c r="E99" s="1"/>
      <c r="F99" s="1"/>
      <c r="G99" s="1"/>
      <c r="H99" s="1"/>
      <c r="I99" s="25"/>
      <c r="J99" s="1"/>
      <c r="K99" s="1"/>
      <c r="L99" s="1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25"/>
      <c r="C100" s="25"/>
      <c r="D100" s="25"/>
      <c r="E100" s="1"/>
      <c r="F100" s="1"/>
      <c r="G100" s="1"/>
      <c r="H100" s="1"/>
      <c r="I100" s="25"/>
      <c r="J100" s="1"/>
      <c r="K100" s="1"/>
      <c r="L100" s="1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25"/>
      <c r="C101" s="25"/>
      <c r="D101" s="25"/>
      <c r="E101" s="1"/>
      <c r="F101" s="1"/>
      <c r="G101" s="1"/>
      <c r="H101" s="1"/>
      <c r="I101" s="25"/>
      <c r="J101" s="1"/>
      <c r="K101" s="1"/>
      <c r="L101" s="1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25"/>
      <c r="C102" s="25"/>
      <c r="D102" s="25"/>
      <c r="E102" s="1"/>
      <c r="F102" s="1"/>
      <c r="G102" s="1"/>
      <c r="H102" s="1"/>
      <c r="I102" s="25"/>
      <c r="J102" s="1"/>
      <c r="K102" s="1"/>
      <c r="L102" s="1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25"/>
      <c r="C103" s="25"/>
      <c r="D103" s="25"/>
      <c r="E103" s="1"/>
      <c r="F103" s="1"/>
      <c r="G103" s="1"/>
      <c r="H103" s="1"/>
      <c r="I103" s="25"/>
      <c r="J103" s="1"/>
      <c r="K103" s="1"/>
      <c r="L103" s="1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25"/>
      <c r="C104" s="25"/>
      <c r="D104" s="25"/>
      <c r="E104" s="1"/>
      <c r="F104" s="1"/>
      <c r="G104" s="1"/>
      <c r="H104" s="1"/>
      <c r="I104" s="25"/>
      <c r="J104" s="1"/>
      <c r="K104" s="1"/>
      <c r="L104" s="1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25"/>
      <c r="C105" s="25"/>
      <c r="D105" s="25"/>
      <c r="E105" s="1"/>
      <c r="F105" s="1"/>
      <c r="G105" s="1"/>
      <c r="H105" s="1"/>
      <c r="I105" s="25"/>
      <c r="J105" s="1"/>
      <c r="K105" s="1"/>
      <c r="L105" s="1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25"/>
      <c r="C106" s="25"/>
      <c r="D106" s="25"/>
      <c r="E106" s="1"/>
      <c r="F106" s="1"/>
      <c r="G106" s="1"/>
      <c r="H106" s="1"/>
      <c r="I106" s="25"/>
      <c r="J106" s="1"/>
      <c r="K106" s="1"/>
      <c r="L106" s="1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25"/>
      <c r="C107" s="25"/>
      <c r="D107" s="25"/>
      <c r="E107" s="1"/>
      <c r="F107" s="1"/>
      <c r="G107" s="1"/>
      <c r="H107" s="1"/>
      <c r="I107" s="25"/>
      <c r="J107" s="1"/>
      <c r="K107" s="1"/>
      <c r="L107" s="1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25"/>
      <c r="C108" s="25"/>
      <c r="D108" s="25"/>
      <c r="E108" s="1"/>
      <c r="F108" s="1"/>
      <c r="G108" s="1"/>
      <c r="H108" s="1"/>
      <c r="I108" s="25"/>
      <c r="J108" s="1"/>
      <c r="K108" s="1"/>
      <c r="L108" s="1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25"/>
      <c r="C109" s="25"/>
      <c r="D109" s="25"/>
      <c r="E109" s="1"/>
      <c r="F109" s="1"/>
      <c r="G109" s="1"/>
      <c r="H109" s="1"/>
      <c r="I109" s="25"/>
      <c r="J109" s="1"/>
      <c r="K109" s="1"/>
      <c r="L109" s="1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25"/>
      <c r="C110" s="25"/>
      <c r="D110" s="25"/>
      <c r="E110" s="1"/>
      <c r="F110" s="1"/>
      <c r="G110" s="1"/>
      <c r="H110" s="1"/>
      <c r="I110" s="25"/>
      <c r="J110" s="1"/>
      <c r="K110" s="1"/>
      <c r="L110" s="1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25"/>
      <c r="C111" s="25"/>
      <c r="D111" s="25"/>
      <c r="E111" s="1"/>
      <c r="F111" s="1"/>
      <c r="G111" s="1"/>
      <c r="H111" s="1"/>
      <c r="I111" s="25"/>
      <c r="J111" s="1"/>
      <c r="K111" s="1"/>
      <c r="L111" s="1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25"/>
      <c r="C112" s="25"/>
      <c r="D112" s="25"/>
      <c r="E112" s="1"/>
      <c r="F112" s="1"/>
      <c r="G112" s="1"/>
      <c r="H112" s="1"/>
      <c r="I112" s="25"/>
      <c r="J112" s="1"/>
      <c r="K112" s="1"/>
      <c r="L112" s="1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25"/>
      <c r="C113" s="25"/>
      <c r="D113" s="25"/>
      <c r="E113" s="1"/>
      <c r="F113" s="1"/>
      <c r="G113" s="1"/>
      <c r="H113" s="1"/>
      <c r="I113" s="25"/>
      <c r="J113" s="1"/>
      <c r="K113" s="1"/>
      <c r="L113" s="1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25"/>
      <c r="C114" s="25"/>
      <c r="D114" s="25"/>
      <c r="E114" s="1"/>
      <c r="F114" s="1"/>
      <c r="G114" s="1"/>
      <c r="H114" s="1"/>
      <c r="I114" s="25"/>
      <c r="J114" s="1"/>
      <c r="K114" s="1"/>
      <c r="L114" s="1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25"/>
      <c r="C115" s="25"/>
      <c r="D115" s="25"/>
      <c r="E115" s="1"/>
      <c r="F115" s="1"/>
      <c r="G115" s="1"/>
      <c r="H115" s="1"/>
      <c r="I115" s="25"/>
      <c r="J115" s="1"/>
      <c r="K115" s="1"/>
      <c r="L115" s="1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25"/>
      <c r="C116" s="25"/>
      <c r="D116" s="25"/>
      <c r="E116" s="1"/>
      <c r="F116" s="1"/>
      <c r="G116" s="1"/>
      <c r="H116" s="1"/>
      <c r="I116" s="25"/>
      <c r="J116" s="1"/>
      <c r="K116" s="1"/>
      <c r="L116" s="1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25"/>
      <c r="C117" s="25"/>
      <c r="D117" s="25"/>
      <c r="E117" s="1"/>
      <c r="F117" s="1"/>
      <c r="G117" s="1"/>
      <c r="H117" s="1"/>
      <c r="I117" s="25"/>
      <c r="J117" s="1"/>
      <c r="K117" s="1"/>
      <c r="L117" s="1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25"/>
      <c r="C118" s="25"/>
      <c r="D118" s="25"/>
      <c r="E118" s="1"/>
      <c r="F118" s="1"/>
      <c r="G118" s="1"/>
      <c r="H118" s="1"/>
      <c r="I118" s="25"/>
      <c r="J118" s="1"/>
      <c r="K118" s="1"/>
      <c r="L118" s="1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25"/>
      <c r="C119" s="25"/>
      <c r="D119" s="25"/>
      <c r="E119" s="1"/>
      <c r="F119" s="1"/>
      <c r="G119" s="1"/>
      <c r="H119" s="1"/>
      <c r="I119" s="25"/>
      <c r="J119" s="1"/>
      <c r="K119" s="1"/>
      <c r="L119" s="1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25"/>
      <c r="C120" s="25"/>
      <c r="D120" s="25"/>
      <c r="E120" s="1"/>
      <c r="F120" s="1"/>
      <c r="G120" s="1"/>
      <c r="H120" s="1"/>
      <c r="I120" s="25"/>
      <c r="J120" s="1"/>
      <c r="K120" s="1"/>
      <c r="L120" s="1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25"/>
      <c r="C121" s="25"/>
      <c r="D121" s="25"/>
      <c r="E121" s="1"/>
      <c r="F121" s="1"/>
      <c r="G121" s="1"/>
      <c r="H121" s="1"/>
      <c r="I121" s="25"/>
      <c r="J121" s="1"/>
      <c r="K121" s="1"/>
      <c r="L121" s="1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25"/>
      <c r="C122" s="25"/>
      <c r="D122" s="25"/>
      <c r="E122" s="1"/>
      <c r="F122" s="1"/>
      <c r="G122" s="1"/>
      <c r="H122" s="1"/>
      <c r="I122" s="25"/>
      <c r="J122" s="1"/>
      <c r="K122" s="1"/>
      <c r="L122" s="1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25"/>
      <c r="C123" s="25"/>
      <c r="D123" s="25"/>
      <c r="E123" s="1"/>
      <c r="F123" s="1"/>
      <c r="G123" s="1"/>
      <c r="H123" s="1"/>
      <c r="I123" s="25"/>
      <c r="J123" s="1"/>
      <c r="K123" s="1"/>
      <c r="L123" s="1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25"/>
      <c r="C124" s="25"/>
      <c r="D124" s="25"/>
      <c r="E124" s="1"/>
      <c r="F124" s="1"/>
      <c r="G124" s="1"/>
      <c r="H124" s="1"/>
      <c r="I124" s="25"/>
      <c r="J124" s="1"/>
      <c r="K124" s="1"/>
      <c r="L124" s="1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25"/>
      <c r="C125" s="25"/>
      <c r="D125" s="25"/>
      <c r="E125" s="1"/>
      <c r="F125" s="1"/>
      <c r="G125" s="1"/>
      <c r="H125" s="1"/>
      <c r="I125" s="25"/>
      <c r="J125" s="1"/>
      <c r="K125" s="1"/>
      <c r="L125" s="1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25"/>
      <c r="C126" s="25"/>
      <c r="D126" s="25"/>
      <c r="E126" s="1"/>
      <c r="F126" s="1"/>
      <c r="G126" s="1"/>
      <c r="H126" s="1"/>
      <c r="I126" s="25"/>
      <c r="J126" s="1"/>
      <c r="K126" s="1"/>
      <c r="L126" s="1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25"/>
      <c r="C127" s="25"/>
      <c r="D127" s="25"/>
      <c r="E127" s="1"/>
      <c r="F127" s="1"/>
      <c r="G127" s="1"/>
      <c r="H127" s="1"/>
      <c r="I127" s="25"/>
      <c r="J127" s="1"/>
      <c r="K127" s="1"/>
      <c r="L127" s="1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25"/>
      <c r="C128" s="25"/>
      <c r="D128" s="25"/>
      <c r="E128" s="1"/>
      <c r="F128" s="1"/>
      <c r="G128" s="1"/>
      <c r="H128" s="1"/>
      <c r="I128" s="25"/>
      <c r="J128" s="1"/>
      <c r="K128" s="1"/>
      <c r="L128" s="1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25"/>
      <c r="C129" s="25"/>
      <c r="D129" s="25"/>
      <c r="E129" s="1"/>
      <c r="F129" s="1"/>
      <c r="G129" s="1"/>
      <c r="H129" s="1"/>
      <c r="I129" s="25"/>
      <c r="J129" s="1"/>
      <c r="K129" s="1"/>
      <c r="L129" s="1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25"/>
      <c r="C130" s="25"/>
      <c r="D130" s="25"/>
      <c r="E130" s="1"/>
      <c r="F130" s="1"/>
      <c r="G130" s="1"/>
      <c r="H130" s="1"/>
      <c r="I130" s="25"/>
      <c r="J130" s="1"/>
      <c r="K130" s="1"/>
      <c r="L130" s="1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25"/>
      <c r="C131" s="25"/>
      <c r="D131" s="25"/>
      <c r="E131" s="1"/>
      <c r="F131" s="1"/>
      <c r="G131" s="1"/>
      <c r="H131" s="1"/>
      <c r="I131" s="25"/>
      <c r="J131" s="1"/>
      <c r="K131" s="1"/>
      <c r="L131" s="1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25"/>
      <c r="C132" s="25"/>
      <c r="D132" s="25"/>
      <c r="E132" s="1"/>
      <c r="F132" s="1"/>
      <c r="G132" s="1"/>
      <c r="H132" s="1"/>
      <c r="I132" s="25"/>
      <c r="J132" s="1"/>
      <c r="K132" s="1"/>
      <c r="L132" s="1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25"/>
      <c r="C133" s="25"/>
      <c r="D133" s="25"/>
      <c r="E133" s="1"/>
      <c r="F133" s="1"/>
      <c r="G133" s="1"/>
      <c r="H133" s="1"/>
      <c r="I133" s="25"/>
      <c r="J133" s="1"/>
      <c r="K133" s="1"/>
      <c r="L133" s="1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25"/>
      <c r="C134" s="25"/>
      <c r="D134" s="25"/>
      <c r="E134" s="1"/>
      <c r="F134" s="1"/>
      <c r="G134" s="1"/>
      <c r="H134" s="1"/>
      <c r="I134" s="25"/>
      <c r="J134" s="1"/>
      <c r="K134" s="1"/>
      <c r="L134" s="1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25"/>
      <c r="C135" s="25"/>
      <c r="D135" s="25"/>
      <c r="E135" s="1"/>
      <c r="F135" s="1"/>
      <c r="G135" s="1"/>
      <c r="H135" s="1"/>
      <c r="I135" s="25"/>
      <c r="J135" s="1"/>
      <c r="K135" s="1"/>
      <c r="L135" s="1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25"/>
      <c r="C136" s="25"/>
      <c r="D136" s="25"/>
      <c r="E136" s="1"/>
      <c r="F136" s="1"/>
      <c r="G136" s="1"/>
      <c r="H136" s="1"/>
      <c r="I136" s="25"/>
      <c r="J136" s="1"/>
      <c r="K136" s="1"/>
      <c r="L136" s="1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25"/>
      <c r="C137" s="25"/>
      <c r="D137" s="25"/>
      <c r="E137" s="1"/>
      <c r="F137" s="1"/>
      <c r="G137" s="1"/>
      <c r="H137" s="1"/>
      <c r="I137" s="25"/>
      <c r="J137" s="1"/>
      <c r="K137" s="1"/>
      <c r="L137" s="1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25"/>
      <c r="C138" s="25"/>
      <c r="D138" s="25"/>
      <c r="E138" s="1"/>
      <c r="F138" s="1"/>
      <c r="G138" s="1"/>
      <c r="H138" s="1"/>
      <c r="I138" s="25"/>
      <c r="J138" s="1"/>
      <c r="K138" s="1"/>
      <c r="L138" s="1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25"/>
      <c r="C139" s="25"/>
      <c r="D139" s="25"/>
      <c r="E139" s="1"/>
      <c r="F139" s="1"/>
      <c r="G139" s="1"/>
      <c r="H139" s="1"/>
      <c r="I139" s="25"/>
      <c r="J139" s="1"/>
      <c r="K139" s="1"/>
      <c r="L139" s="1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25"/>
      <c r="C140" s="25"/>
      <c r="D140" s="25"/>
      <c r="E140" s="1"/>
      <c r="F140" s="1"/>
      <c r="G140" s="1"/>
      <c r="H140" s="1"/>
      <c r="I140" s="25"/>
      <c r="J140" s="1"/>
      <c r="K140" s="1"/>
      <c r="L140" s="1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25"/>
      <c r="C141" s="25"/>
      <c r="D141" s="25"/>
      <c r="E141" s="1"/>
      <c r="F141" s="1"/>
      <c r="G141" s="1"/>
      <c r="H141" s="1"/>
      <c r="I141" s="25"/>
      <c r="J141" s="1"/>
      <c r="K141" s="1"/>
      <c r="L141" s="1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25"/>
      <c r="C142" s="25"/>
      <c r="D142" s="25"/>
      <c r="E142" s="1"/>
      <c r="F142" s="1"/>
      <c r="G142" s="1"/>
      <c r="H142" s="1"/>
      <c r="I142" s="25"/>
      <c r="J142" s="1"/>
      <c r="K142" s="1"/>
      <c r="L142" s="1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25"/>
      <c r="C143" s="25"/>
      <c r="D143" s="25"/>
      <c r="E143" s="1"/>
      <c r="F143" s="1"/>
      <c r="G143" s="1"/>
      <c r="H143" s="1"/>
      <c r="I143" s="25"/>
      <c r="J143" s="1"/>
      <c r="K143" s="1"/>
      <c r="L143" s="1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25"/>
      <c r="C144" s="25"/>
      <c r="D144" s="25"/>
      <c r="E144" s="1"/>
      <c r="F144" s="1"/>
      <c r="G144" s="1"/>
      <c r="H144" s="1"/>
      <c r="I144" s="25"/>
      <c r="J144" s="1"/>
      <c r="K144" s="1"/>
      <c r="L144" s="1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25"/>
      <c r="C145" s="25"/>
      <c r="D145" s="25"/>
      <c r="E145" s="1"/>
      <c r="F145" s="1"/>
      <c r="G145" s="1"/>
      <c r="H145" s="1"/>
      <c r="I145" s="25"/>
      <c r="J145" s="1"/>
      <c r="K145" s="1"/>
      <c r="L145" s="1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25"/>
      <c r="C146" s="25"/>
      <c r="D146" s="25"/>
      <c r="E146" s="1"/>
      <c r="F146" s="1"/>
      <c r="G146" s="1"/>
      <c r="H146" s="1"/>
      <c r="I146" s="25"/>
      <c r="J146" s="1"/>
      <c r="K146" s="1"/>
      <c r="L146" s="1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25"/>
      <c r="C147" s="25"/>
      <c r="D147" s="25"/>
      <c r="E147" s="1"/>
      <c r="F147" s="1"/>
      <c r="G147" s="1"/>
      <c r="H147" s="1"/>
      <c r="I147" s="25"/>
      <c r="J147" s="1"/>
      <c r="K147" s="1"/>
      <c r="L147" s="1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25"/>
      <c r="C148" s="25"/>
      <c r="D148" s="25"/>
      <c r="E148" s="1"/>
      <c r="F148" s="1"/>
      <c r="G148" s="1"/>
      <c r="H148" s="1"/>
      <c r="I148" s="25"/>
      <c r="J148" s="1"/>
      <c r="K148" s="1"/>
      <c r="L148" s="1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25"/>
      <c r="C149" s="25"/>
      <c r="D149" s="25"/>
      <c r="E149" s="1"/>
      <c r="F149" s="1"/>
      <c r="G149" s="1"/>
      <c r="H149" s="1"/>
      <c r="I149" s="25"/>
      <c r="J149" s="1"/>
      <c r="K149" s="1"/>
      <c r="L149" s="1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25"/>
      <c r="C150" s="25"/>
      <c r="D150" s="25"/>
      <c r="E150" s="1"/>
      <c r="F150" s="1"/>
      <c r="G150" s="1"/>
      <c r="H150" s="1"/>
      <c r="I150" s="25"/>
      <c r="J150" s="1"/>
      <c r="K150" s="1"/>
      <c r="L150" s="1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25"/>
      <c r="C151" s="25"/>
      <c r="D151" s="25"/>
      <c r="E151" s="1"/>
      <c r="F151" s="1"/>
      <c r="G151" s="1"/>
      <c r="H151" s="1"/>
      <c r="I151" s="25"/>
      <c r="J151" s="1"/>
      <c r="K151" s="1"/>
      <c r="L151" s="1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25"/>
      <c r="C152" s="25"/>
      <c r="D152" s="25"/>
      <c r="E152" s="1"/>
      <c r="F152" s="1"/>
      <c r="G152" s="1"/>
      <c r="H152" s="1"/>
      <c r="I152" s="25"/>
      <c r="J152" s="1"/>
      <c r="K152" s="1"/>
      <c r="L152" s="1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25"/>
      <c r="C153" s="25"/>
      <c r="D153" s="25"/>
      <c r="E153" s="1"/>
      <c r="F153" s="1"/>
      <c r="G153" s="1"/>
      <c r="H153" s="1"/>
      <c r="I153" s="25"/>
      <c r="J153" s="1"/>
      <c r="K153" s="1"/>
      <c r="L153" s="1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25"/>
      <c r="C154" s="25"/>
      <c r="D154" s="25"/>
      <c r="E154" s="1"/>
      <c r="F154" s="1"/>
      <c r="G154" s="1"/>
      <c r="H154" s="1"/>
      <c r="I154" s="25"/>
      <c r="J154" s="1"/>
      <c r="K154" s="1"/>
      <c r="L154" s="1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25"/>
      <c r="C155" s="25"/>
      <c r="D155" s="25"/>
      <c r="E155" s="1"/>
      <c r="F155" s="1"/>
      <c r="G155" s="1"/>
      <c r="H155" s="1"/>
      <c r="I155" s="25"/>
      <c r="J155" s="1"/>
      <c r="K155" s="1"/>
      <c r="L155" s="1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25"/>
      <c r="C156" s="25"/>
      <c r="D156" s="25"/>
      <c r="E156" s="1"/>
      <c r="F156" s="1"/>
      <c r="G156" s="1"/>
      <c r="H156" s="1"/>
      <c r="I156" s="25"/>
      <c r="J156" s="1"/>
      <c r="K156" s="1"/>
      <c r="L156" s="1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25"/>
      <c r="C157" s="25"/>
      <c r="D157" s="25"/>
      <c r="E157" s="1"/>
      <c r="F157" s="1"/>
      <c r="G157" s="1"/>
      <c r="H157" s="1"/>
      <c r="I157" s="25"/>
      <c r="J157" s="1"/>
      <c r="K157" s="1"/>
      <c r="L157" s="1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25"/>
      <c r="C158" s="25"/>
      <c r="D158" s="25"/>
      <c r="E158" s="1"/>
      <c r="F158" s="1"/>
      <c r="G158" s="1"/>
      <c r="H158" s="1"/>
      <c r="I158" s="25"/>
      <c r="J158" s="1"/>
      <c r="K158" s="1"/>
      <c r="L158" s="1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25"/>
      <c r="C159" s="25"/>
      <c r="D159" s="25"/>
      <c r="E159" s="1"/>
      <c r="F159" s="1"/>
      <c r="G159" s="1"/>
      <c r="H159" s="1"/>
      <c r="I159" s="25"/>
      <c r="J159" s="1"/>
      <c r="K159" s="1"/>
      <c r="L159" s="1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25"/>
      <c r="C160" s="25"/>
      <c r="D160" s="25"/>
      <c r="E160" s="1"/>
      <c r="F160" s="1"/>
      <c r="G160" s="1"/>
      <c r="H160" s="1"/>
      <c r="I160" s="25"/>
      <c r="J160" s="1"/>
      <c r="K160" s="1"/>
      <c r="L160" s="1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25"/>
      <c r="C161" s="25"/>
      <c r="D161" s="25"/>
      <c r="E161" s="1"/>
      <c r="F161" s="1"/>
      <c r="G161" s="1"/>
      <c r="H161" s="1"/>
      <c r="I161" s="25"/>
      <c r="J161" s="1"/>
      <c r="K161" s="1"/>
      <c r="L161" s="1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25"/>
      <c r="C162" s="25"/>
      <c r="D162" s="25"/>
      <c r="E162" s="1"/>
      <c r="F162" s="1"/>
      <c r="G162" s="1"/>
      <c r="H162" s="1"/>
      <c r="I162" s="25"/>
      <c r="J162" s="1"/>
      <c r="K162" s="1"/>
      <c r="L162" s="1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25"/>
      <c r="C163" s="25"/>
      <c r="D163" s="25"/>
      <c r="E163" s="1"/>
      <c r="F163" s="1"/>
      <c r="G163" s="1"/>
      <c r="H163" s="1"/>
      <c r="I163" s="25"/>
      <c r="J163" s="1"/>
      <c r="K163" s="1"/>
      <c r="L163" s="1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25"/>
      <c r="C164" s="25"/>
      <c r="D164" s="25"/>
      <c r="E164" s="1"/>
      <c r="F164" s="1"/>
      <c r="G164" s="1"/>
      <c r="H164" s="1"/>
      <c r="I164" s="25"/>
      <c r="J164" s="1"/>
      <c r="K164" s="1"/>
      <c r="L164" s="1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25"/>
      <c r="C165" s="25"/>
      <c r="D165" s="25"/>
      <c r="E165" s="1"/>
      <c r="F165" s="1"/>
      <c r="G165" s="1"/>
      <c r="H165" s="1"/>
      <c r="I165" s="25"/>
      <c r="J165" s="1"/>
      <c r="K165" s="1"/>
      <c r="L165" s="1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25"/>
      <c r="C166" s="25"/>
      <c r="D166" s="25"/>
      <c r="E166" s="1"/>
      <c r="F166" s="1"/>
      <c r="G166" s="1"/>
      <c r="H166" s="1"/>
      <c r="I166" s="25"/>
      <c r="J166" s="1"/>
      <c r="K166" s="1"/>
      <c r="L166" s="1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25"/>
      <c r="C167" s="25"/>
      <c r="D167" s="25"/>
      <c r="E167" s="1"/>
      <c r="F167" s="1"/>
      <c r="G167" s="1"/>
      <c r="H167" s="1"/>
      <c r="I167" s="25"/>
      <c r="J167" s="1"/>
      <c r="K167" s="1"/>
      <c r="L167" s="1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25"/>
      <c r="C168" s="25"/>
      <c r="D168" s="25"/>
      <c r="E168" s="1"/>
      <c r="F168" s="1"/>
      <c r="G168" s="1"/>
      <c r="H168" s="1"/>
      <c r="I168" s="25"/>
      <c r="J168" s="1"/>
      <c r="K168" s="1"/>
      <c r="L168" s="1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25"/>
      <c r="C169" s="25"/>
      <c r="D169" s="25"/>
      <c r="E169" s="1"/>
      <c r="F169" s="1"/>
      <c r="G169" s="1"/>
      <c r="H169" s="1"/>
      <c r="I169" s="25"/>
      <c r="J169" s="1"/>
      <c r="K169" s="1"/>
      <c r="L169" s="1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25"/>
      <c r="C170" s="25"/>
      <c r="D170" s="25"/>
      <c r="E170" s="1"/>
      <c r="F170" s="1"/>
      <c r="G170" s="1"/>
      <c r="H170" s="1"/>
      <c r="I170" s="25"/>
      <c r="J170" s="1"/>
      <c r="K170" s="1"/>
      <c r="L170" s="1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25"/>
      <c r="C171" s="25"/>
      <c r="D171" s="25"/>
      <c r="E171" s="1"/>
      <c r="F171" s="1"/>
      <c r="G171" s="1"/>
      <c r="H171" s="1"/>
      <c r="I171" s="25"/>
      <c r="J171" s="1"/>
      <c r="K171" s="1"/>
      <c r="L171" s="1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25"/>
      <c r="C172" s="25"/>
      <c r="D172" s="25"/>
      <c r="E172" s="1"/>
      <c r="F172" s="1"/>
      <c r="G172" s="1"/>
      <c r="H172" s="1"/>
      <c r="I172" s="25"/>
      <c r="J172" s="1"/>
      <c r="K172" s="1"/>
      <c r="L172" s="1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25"/>
      <c r="C173" s="25"/>
      <c r="D173" s="25"/>
      <c r="E173" s="1"/>
      <c r="F173" s="1"/>
      <c r="G173" s="1"/>
      <c r="H173" s="1"/>
      <c r="I173" s="25"/>
      <c r="J173" s="1"/>
      <c r="K173" s="1"/>
      <c r="L173" s="1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25"/>
      <c r="C174" s="25"/>
      <c r="D174" s="25"/>
      <c r="E174" s="1"/>
      <c r="F174" s="1"/>
      <c r="G174" s="1"/>
      <c r="H174" s="1"/>
      <c r="I174" s="25"/>
      <c r="J174" s="1"/>
      <c r="K174" s="1"/>
      <c r="L174" s="1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25"/>
      <c r="C175" s="25"/>
      <c r="D175" s="25"/>
      <c r="E175" s="1"/>
      <c r="F175" s="1"/>
      <c r="G175" s="1"/>
      <c r="H175" s="1"/>
      <c r="I175" s="25"/>
      <c r="J175" s="1"/>
      <c r="K175" s="1"/>
      <c r="L175" s="1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25"/>
      <c r="C176" s="25"/>
      <c r="D176" s="25"/>
      <c r="E176" s="1"/>
      <c r="F176" s="1"/>
      <c r="G176" s="1"/>
      <c r="H176" s="1"/>
      <c r="I176" s="25"/>
      <c r="J176" s="1"/>
      <c r="K176" s="1"/>
      <c r="L176" s="1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25"/>
      <c r="C177" s="25"/>
      <c r="D177" s="25"/>
      <c r="E177" s="1"/>
      <c r="F177" s="1"/>
      <c r="G177" s="1"/>
      <c r="H177" s="1"/>
      <c r="I177" s="25"/>
      <c r="J177" s="1"/>
      <c r="K177" s="1"/>
      <c r="L177" s="1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25"/>
      <c r="C178" s="25"/>
      <c r="D178" s="25"/>
      <c r="E178" s="1"/>
      <c r="F178" s="1"/>
      <c r="G178" s="1"/>
      <c r="H178" s="1"/>
      <c r="I178" s="25"/>
      <c r="J178" s="1"/>
      <c r="K178" s="1"/>
      <c r="L178" s="1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25"/>
      <c r="C179" s="25"/>
      <c r="D179" s="25"/>
      <c r="E179" s="1"/>
      <c r="F179" s="1"/>
      <c r="G179" s="1"/>
      <c r="H179" s="1"/>
      <c r="I179" s="25"/>
      <c r="J179" s="1"/>
      <c r="K179" s="1"/>
      <c r="L179" s="1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25"/>
      <c r="C180" s="25"/>
      <c r="D180" s="25"/>
      <c r="E180" s="1"/>
      <c r="F180" s="1"/>
      <c r="G180" s="1"/>
      <c r="H180" s="1"/>
      <c r="I180" s="25"/>
      <c r="J180" s="1"/>
      <c r="K180" s="1"/>
      <c r="L180" s="1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25"/>
      <c r="C181" s="25"/>
      <c r="D181" s="25"/>
      <c r="E181" s="1"/>
      <c r="F181" s="1"/>
      <c r="G181" s="1"/>
      <c r="H181" s="1"/>
      <c r="I181" s="25"/>
      <c r="J181" s="1"/>
      <c r="K181" s="1"/>
      <c r="L181" s="1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25"/>
      <c r="C182" s="25"/>
      <c r="D182" s="25"/>
      <c r="E182" s="1"/>
      <c r="F182" s="1"/>
      <c r="G182" s="1"/>
      <c r="H182" s="1"/>
      <c r="I182" s="25"/>
      <c r="J182" s="1"/>
      <c r="K182" s="1"/>
      <c r="L182" s="1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25"/>
      <c r="C183" s="25"/>
      <c r="D183" s="25"/>
      <c r="E183" s="1"/>
      <c r="F183" s="1"/>
      <c r="G183" s="1"/>
      <c r="H183" s="1"/>
      <c r="I183" s="25"/>
      <c r="J183" s="1"/>
      <c r="K183" s="1"/>
      <c r="L183" s="1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25"/>
      <c r="C184" s="25"/>
      <c r="D184" s="25"/>
      <c r="E184" s="1"/>
      <c r="F184" s="1"/>
      <c r="G184" s="1"/>
      <c r="H184" s="1"/>
      <c r="I184" s="25"/>
      <c r="J184" s="1"/>
      <c r="K184" s="1"/>
      <c r="L184" s="1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25"/>
      <c r="C185" s="25"/>
      <c r="D185" s="25"/>
      <c r="E185" s="1"/>
      <c r="F185" s="1"/>
      <c r="G185" s="1"/>
      <c r="H185" s="1"/>
      <c r="I185" s="25"/>
      <c r="J185" s="1"/>
      <c r="K185" s="1"/>
      <c r="L185" s="1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25"/>
      <c r="C186" s="25"/>
      <c r="D186" s="25"/>
      <c r="E186" s="1"/>
      <c r="F186" s="1"/>
      <c r="G186" s="1"/>
      <c r="H186" s="1"/>
      <c r="I186" s="25"/>
      <c r="J186" s="1"/>
      <c r="K186" s="1"/>
      <c r="L186" s="1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25"/>
      <c r="C187" s="25"/>
      <c r="D187" s="25"/>
      <c r="E187" s="1"/>
      <c r="F187" s="1"/>
      <c r="G187" s="1"/>
      <c r="H187" s="1"/>
      <c r="I187" s="25"/>
      <c r="J187" s="1"/>
      <c r="K187" s="1"/>
      <c r="L187" s="1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25"/>
      <c r="C188" s="25"/>
      <c r="D188" s="25"/>
      <c r="E188" s="1"/>
      <c r="F188" s="1"/>
      <c r="G188" s="1"/>
      <c r="H188" s="1"/>
      <c r="I188" s="25"/>
      <c r="J188" s="1"/>
      <c r="K188" s="1"/>
      <c r="L188" s="1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25"/>
      <c r="C189" s="25"/>
      <c r="D189" s="25"/>
      <c r="E189" s="1"/>
      <c r="F189" s="1"/>
      <c r="G189" s="1"/>
      <c r="H189" s="1"/>
      <c r="I189" s="25"/>
      <c r="J189" s="1"/>
      <c r="K189" s="1"/>
      <c r="L189" s="1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25"/>
      <c r="C190" s="25"/>
      <c r="D190" s="25"/>
      <c r="E190" s="1"/>
      <c r="F190" s="1"/>
      <c r="G190" s="1"/>
      <c r="H190" s="1"/>
      <c r="I190" s="25"/>
      <c r="J190" s="1"/>
      <c r="K190" s="1"/>
      <c r="L190" s="1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25"/>
      <c r="C191" s="25"/>
      <c r="D191" s="25"/>
      <c r="E191" s="1"/>
      <c r="F191" s="1"/>
      <c r="G191" s="1"/>
      <c r="H191" s="1"/>
      <c r="I191" s="25"/>
      <c r="J191" s="1"/>
      <c r="K191" s="1"/>
      <c r="L191" s="1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25"/>
      <c r="C192" s="25"/>
      <c r="D192" s="25"/>
      <c r="E192" s="1"/>
      <c r="F192" s="1"/>
      <c r="G192" s="1"/>
      <c r="H192" s="1"/>
      <c r="I192" s="25"/>
      <c r="J192" s="1"/>
      <c r="K192" s="1"/>
      <c r="L192" s="1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25"/>
      <c r="C193" s="25"/>
      <c r="D193" s="25"/>
      <c r="E193" s="1"/>
      <c r="F193" s="1"/>
      <c r="G193" s="1"/>
      <c r="H193" s="1"/>
      <c r="I193" s="25"/>
      <c r="J193" s="1"/>
      <c r="K193" s="1"/>
      <c r="L193" s="1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25"/>
      <c r="C194" s="25"/>
      <c r="D194" s="25"/>
      <c r="E194" s="1"/>
      <c r="F194" s="1"/>
      <c r="G194" s="1"/>
      <c r="H194" s="1"/>
      <c r="I194" s="25"/>
      <c r="J194" s="1"/>
      <c r="K194" s="1"/>
      <c r="L194" s="1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25"/>
      <c r="C195" s="25"/>
      <c r="D195" s="25"/>
      <c r="E195" s="1"/>
      <c r="F195" s="1"/>
      <c r="G195" s="1"/>
      <c r="H195" s="1"/>
      <c r="I195" s="25"/>
      <c r="J195" s="1"/>
      <c r="K195" s="1"/>
      <c r="L195" s="1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25"/>
      <c r="C196" s="25"/>
      <c r="D196" s="25"/>
      <c r="E196" s="1"/>
      <c r="F196" s="1"/>
      <c r="G196" s="1"/>
      <c r="H196" s="1"/>
      <c r="I196" s="25"/>
      <c r="J196" s="1"/>
      <c r="K196" s="1"/>
      <c r="L196" s="1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25"/>
      <c r="C197" s="25"/>
      <c r="D197" s="25"/>
      <c r="E197" s="1"/>
      <c r="F197" s="1"/>
      <c r="G197" s="1"/>
      <c r="H197" s="1"/>
      <c r="I197" s="25"/>
      <c r="J197" s="1"/>
      <c r="K197" s="1"/>
      <c r="L197" s="1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25"/>
      <c r="C198" s="25"/>
      <c r="D198" s="25"/>
      <c r="E198" s="1"/>
      <c r="F198" s="1"/>
      <c r="G198" s="1"/>
      <c r="H198" s="1"/>
      <c r="I198" s="25"/>
      <c r="J198" s="1"/>
      <c r="K198" s="1"/>
      <c r="L198" s="1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25"/>
      <c r="C199" s="25"/>
      <c r="D199" s="25"/>
      <c r="E199" s="1"/>
      <c r="F199" s="1"/>
      <c r="G199" s="1"/>
      <c r="H199" s="1"/>
      <c r="I199" s="25"/>
      <c r="J199" s="1"/>
      <c r="K199" s="1"/>
      <c r="L199" s="1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25"/>
      <c r="C200" s="25"/>
      <c r="D200" s="25"/>
      <c r="E200" s="1"/>
      <c r="F200" s="1"/>
      <c r="G200" s="1"/>
      <c r="H200" s="1"/>
      <c r="I200" s="25"/>
      <c r="J200" s="1"/>
      <c r="K200" s="1"/>
      <c r="L200" s="1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25"/>
      <c r="C201" s="25"/>
      <c r="D201" s="25"/>
      <c r="E201" s="1"/>
      <c r="F201" s="1"/>
      <c r="G201" s="1"/>
      <c r="H201" s="1"/>
      <c r="I201" s="25"/>
      <c r="J201" s="1"/>
      <c r="K201" s="1"/>
      <c r="L201" s="1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25"/>
      <c r="C202" s="25"/>
      <c r="D202" s="25"/>
      <c r="E202" s="1"/>
      <c r="F202" s="1"/>
      <c r="G202" s="1"/>
      <c r="H202" s="1"/>
      <c r="I202" s="25"/>
      <c r="J202" s="1"/>
      <c r="K202" s="1"/>
      <c r="L202" s="1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25"/>
      <c r="C203" s="25"/>
      <c r="D203" s="25"/>
      <c r="E203" s="1"/>
      <c r="F203" s="1"/>
      <c r="G203" s="1"/>
      <c r="H203" s="1"/>
      <c r="I203" s="25"/>
      <c r="J203" s="1"/>
      <c r="K203" s="1"/>
      <c r="L203" s="1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25"/>
      <c r="C204" s="25"/>
      <c r="D204" s="25"/>
      <c r="E204" s="1"/>
      <c r="F204" s="1"/>
      <c r="G204" s="1"/>
      <c r="H204" s="1"/>
      <c r="I204" s="25"/>
      <c r="J204" s="1"/>
      <c r="K204" s="1"/>
      <c r="L204" s="1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25"/>
      <c r="C205" s="25"/>
      <c r="D205" s="25"/>
      <c r="E205" s="1"/>
      <c r="F205" s="1"/>
      <c r="G205" s="1"/>
      <c r="H205" s="1"/>
      <c r="I205" s="25"/>
      <c r="J205" s="1"/>
      <c r="K205" s="1"/>
      <c r="L205" s="1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25"/>
      <c r="C206" s="25"/>
      <c r="D206" s="25"/>
      <c r="E206" s="1"/>
      <c r="F206" s="1"/>
      <c r="G206" s="1"/>
      <c r="H206" s="1"/>
      <c r="I206" s="25"/>
      <c r="J206" s="1"/>
      <c r="K206" s="1"/>
      <c r="L206" s="1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25"/>
      <c r="C207" s="25"/>
      <c r="D207" s="25"/>
      <c r="E207" s="1"/>
      <c r="F207" s="1"/>
      <c r="G207" s="1"/>
      <c r="H207" s="1"/>
      <c r="I207" s="25"/>
      <c r="J207" s="1"/>
      <c r="K207" s="1"/>
      <c r="L207" s="1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25"/>
      <c r="C208" s="25"/>
      <c r="D208" s="25"/>
      <c r="E208" s="1"/>
      <c r="F208" s="1"/>
      <c r="G208" s="1"/>
      <c r="H208" s="1"/>
      <c r="I208" s="25"/>
      <c r="J208" s="1"/>
      <c r="K208" s="1"/>
      <c r="L208" s="1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25"/>
      <c r="C209" s="25"/>
      <c r="D209" s="25"/>
      <c r="E209" s="1"/>
      <c r="F209" s="1"/>
      <c r="G209" s="1"/>
      <c r="H209" s="1"/>
      <c r="I209" s="25"/>
      <c r="J209" s="1"/>
      <c r="K209" s="1"/>
      <c r="L209" s="1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25"/>
      <c r="C210" s="25"/>
      <c r="D210" s="25"/>
      <c r="E210" s="1"/>
      <c r="F210" s="1"/>
      <c r="G210" s="1"/>
      <c r="H210" s="1"/>
      <c r="I210" s="25"/>
      <c r="J210" s="1"/>
      <c r="K210" s="1"/>
      <c r="L210" s="1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25"/>
      <c r="C211" s="25"/>
      <c r="D211" s="25"/>
      <c r="E211" s="1"/>
      <c r="F211" s="1"/>
      <c r="G211" s="1"/>
      <c r="H211" s="1"/>
      <c r="I211" s="1"/>
      <c r="J211" s="1"/>
      <c r="K211" s="1"/>
      <c r="L211" s="1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25"/>
      <c r="C212" s="25"/>
      <c r="D212" s="25"/>
      <c r="E212" s="1"/>
      <c r="F212" s="1"/>
      <c r="G212" s="1"/>
      <c r="H212" s="1"/>
      <c r="I212" s="1"/>
      <c r="J212" s="1"/>
      <c r="K212" s="1"/>
      <c r="L212" s="1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25"/>
      <c r="C213" s="25"/>
      <c r="D213" s="25"/>
      <c r="E213" s="1"/>
      <c r="F213" s="1"/>
      <c r="G213" s="1"/>
      <c r="H213" s="1"/>
      <c r="I213" s="1"/>
      <c r="J213" s="1"/>
      <c r="K213" s="1"/>
      <c r="L213" s="1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25"/>
      <c r="C214" s="25"/>
      <c r="D214" s="25"/>
      <c r="E214" s="1"/>
      <c r="F214" s="1"/>
      <c r="G214" s="1"/>
      <c r="H214" s="1"/>
      <c r="I214" s="1"/>
      <c r="J214" s="1"/>
      <c r="K214" s="1"/>
      <c r="L214" s="1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25"/>
      <c r="C215" s="25"/>
      <c r="D215" s="25"/>
      <c r="E215" s="1"/>
      <c r="F215" s="1"/>
      <c r="G215" s="1"/>
      <c r="H215" s="1"/>
      <c r="I215" s="1"/>
      <c r="J215" s="1"/>
      <c r="K215" s="1"/>
      <c r="L215" s="1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25"/>
      <c r="C216" s="25"/>
      <c r="D216" s="25"/>
      <c r="E216" s="1"/>
      <c r="F216" s="1"/>
      <c r="G216" s="1"/>
      <c r="H216" s="1"/>
      <c r="I216" s="1"/>
      <c r="J216" s="1"/>
      <c r="K216" s="1"/>
      <c r="L216" s="1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25"/>
      <c r="C217" s="25"/>
      <c r="D217" s="25"/>
      <c r="E217" s="1"/>
      <c r="F217" s="1"/>
      <c r="G217" s="1"/>
      <c r="H217" s="1"/>
      <c r="I217" s="1"/>
      <c r="J217" s="1"/>
      <c r="K217" s="1"/>
      <c r="L217" s="1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25"/>
      <c r="C218" s="25"/>
      <c r="D218" s="25"/>
      <c r="E218" s="1"/>
      <c r="F218" s="1"/>
      <c r="G218" s="1"/>
      <c r="H218" s="1"/>
      <c r="I218" s="1"/>
      <c r="J218" s="1"/>
      <c r="K218" s="1"/>
      <c r="L218" s="1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25"/>
      <c r="C219" s="25"/>
      <c r="D219" s="25"/>
      <c r="E219" s="1"/>
      <c r="F219" s="1"/>
      <c r="G219" s="1"/>
      <c r="H219" s="1"/>
      <c r="I219" s="1"/>
      <c r="J219" s="1"/>
      <c r="K219" s="1"/>
      <c r="L219" s="1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25"/>
      <c r="C220" s="25"/>
      <c r="D220" s="25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25"/>
      <c r="C221" s="25"/>
      <c r="D221" s="25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25"/>
      <c r="C222" s="25"/>
      <c r="D222" s="25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25"/>
      <c r="C223" s="25"/>
      <c r="D223" s="25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25"/>
      <c r="C224" s="25"/>
      <c r="D224" s="25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25"/>
      <c r="C225" s="25"/>
      <c r="D225" s="25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25"/>
      <c r="C226" s="25"/>
      <c r="D226" s="25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25"/>
      <c r="C227" s="25"/>
      <c r="D227" s="25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25"/>
      <c r="C228" s="25"/>
      <c r="D228" s="25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25"/>
      <c r="C229" s="25"/>
      <c r="D229" s="25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25"/>
      <c r="C230" s="25"/>
      <c r="D230" s="25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25"/>
      <c r="C231" s="25"/>
      <c r="D231" s="25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25"/>
      <c r="C232" s="25"/>
      <c r="D232" s="25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25"/>
      <c r="C233" s="25"/>
      <c r="D233" s="25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25"/>
      <c r="C234" s="25"/>
      <c r="D234" s="25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25"/>
      <c r="C235" s="25"/>
      <c r="D235" s="25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25"/>
      <c r="C236" s="25"/>
      <c r="D236" s="25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25"/>
      <c r="C237" s="25"/>
      <c r="D237" s="25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25"/>
      <c r="C238" s="25"/>
      <c r="D238" s="25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25"/>
      <c r="C239" s="25"/>
      <c r="D239" s="25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25"/>
      <c r="C240" s="25"/>
      <c r="D240" s="25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25"/>
      <c r="C241" s="25"/>
      <c r="D241" s="25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25"/>
      <c r="C242" s="25"/>
      <c r="D242" s="25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25"/>
      <c r="C243" s="25"/>
      <c r="D243" s="25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25"/>
      <c r="C244" s="25"/>
      <c r="D244" s="25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25"/>
      <c r="C245" s="25"/>
      <c r="D245" s="25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25"/>
      <c r="C246" s="25"/>
      <c r="D246" s="25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25"/>
      <c r="C247" s="25"/>
      <c r="D247" s="25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25"/>
      <c r="C248" s="25"/>
      <c r="D248" s="25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25"/>
      <c r="C249" s="25"/>
      <c r="D249" s="25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25"/>
      <c r="C250" s="25"/>
      <c r="D250" s="25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25"/>
      <c r="C251" s="25"/>
      <c r="D251" s="25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25"/>
      <c r="C252" s="25"/>
      <c r="D252" s="25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25"/>
      <c r="C253" s="25"/>
      <c r="D253" s="25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25"/>
      <c r="C254" s="25"/>
      <c r="D254" s="25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25"/>
      <c r="C255" s="25"/>
      <c r="D255" s="25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25"/>
      <c r="C256" s="25"/>
      <c r="D256" s="25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25"/>
      <c r="C257" s="25"/>
      <c r="D257" s="25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25"/>
      <c r="C258" s="25"/>
      <c r="D258" s="25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25"/>
      <c r="C259" s="25"/>
      <c r="D259" s="25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25"/>
      <c r="C260" s="25"/>
      <c r="D260" s="25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25"/>
      <c r="C261" s="25"/>
      <c r="D261" s="25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25"/>
      <c r="C262" s="25"/>
      <c r="D262" s="25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25"/>
      <c r="C263" s="25"/>
      <c r="D263" s="25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25"/>
      <c r="C264" s="25"/>
      <c r="D264" s="25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25"/>
      <c r="C265" s="25"/>
      <c r="D265" s="25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25"/>
      <c r="C266" s="25"/>
      <c r="D266" s="25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25"/>
      <c r="C267" s="25"/>
      <c r="D267" s="25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25"/>
      <c r="C268" s="25"/>
      <c r="D268" s="25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25"/>
      <c r="C269" s="25"/>
      <c r="D269" s="25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25"/>
      <c r="C270" s="25"/>
      <c r="D270" s="25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25"/>
      <c r="C271" s="25"/>
      <c r="D271" s="25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25"/>
      <c r="C272" s="25"/>
      <c r="D272" s="25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25"/>
      <c r="C273" s="25"/>
      <c r="D273" s="25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25"/>
      <c r="C274" s="25"/>
      <c r="D274" s="25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25"/>
      <c r="C275" s="25"/>
      <c r="D275" s="25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25"/>
      <c r="C276" s="25"/>
      <c r="D276" s="25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25"/>
      <c r="C277" s="25"/>
      <c r="D277" s="25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25"/>
      <c r="C278" s="25"/>
      <c r="D278" s="25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25"/>
      <c r="C279" s="25"/>
      <c r="D279" s="25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25"/>
      <c r="C280" s="25"/>
      <c r="D280" s="25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25"/>
      <c r="C281" s="25"/>
      <c r="D281" s="25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25"/>
      <c r="C282" s="25"/>
      <c r="D282" s="25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25"/>
      <c r="C283" s="25"/>
      <c r="D283" s="25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25"/>
      <c r="C284" s="25"/>
      <c r="D284" s="25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25"/>
      <c r="C285" s="25"/>
      <c r="D285" s="25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25"/>
      <c r="C286" s="25"/>
      <c r="D286" s="25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25"/>
      <c r="C287" s="25"/>
      <c r="D287" s="25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25"/>
      <c r="C288" s="25"/>
      <c r="D288" s="25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25"/>
      <c r="C289" s="25"/>
      <c r="D289" s="25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25"/>
      <c r="C290" s="25"/>
      <c r="D290" s="25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25"/>
      <c r="C291" s="25"/>
      <c r="D291" s="25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25"/>
      <c r="C292" s="25"/>
      <c r="D292" s="25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25"/>
      <c r="C293" s="25"/>
      <c r="D293" s="25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25"/>
      <c r="C294" s="25"/>
      <c r="D294" s="25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25"/>
      <c r="C295" s="25"/>
      <c r="D295" s="25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25"/>
      <c r="C296" s="25"/>
      <c r="D296" s="25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25"/>
      <c r="C297" s="25"/>
      <c r="D297" s="25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25"/>
      <c r="C298" s="25"/>
      <c r="D298" s="25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25"/>
      <c r="C299" s="25"/>
      <c r="D299" s="25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25"/>
      <c r="C300" s="25"/>
      <c r="D300" s="25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25"/>
      <c r="C301" s="25"/>
      <c r="D301" s="25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25"/>
      <c r="C302" s="25"/>
      <c r="D302" s="25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25"/>
      <c r="C303" s="25"/>
      <c r="D303" s="25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25"/>
      <c r="C304" s="25"/>
      <c r="D304" s="25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25"/>
      <c r="C305" s="25"/>
      <c r="D305" s="25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25"/>
      <c r="C306" s="25"/>
      <c r="D306" s="25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25"/>
      <c r="C307" s="25"/>
      <c r="D307" s="25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25"/>
      <c r="C308" s="25"/>
      <c r="D308" s="25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25"/>
      <c r="C309" s="25"/>
      <c r="D309" s="25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25"/>
      <c r="C310" s="25"/>
      <c r="D310" s="25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25"/>
      <c r="C311" s="25"/>
      <c r="D311" s="25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25"/>
      <c r="C312" s="25"/>
      <c r="D312" s="25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25"/>
      <c r="C313" s="25"/>
      <c r="D313" s="25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25"/>
      <c r="C314" s="25"/>
      <c r="D314" s="25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25"/>
      <c r="C315" s="25"/>
      <c r="D315" s="25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25"/>
      <c r="C316" s="25"/>
      <c r="D316" s="25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25"/>
      <c r="C317" s="25"/>
      <c r="D317" s="25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25"/>
      <c r="C318" s="25"/>
      <c r="D318" s="25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25"/>
      <c r="C319" s="25"/>
      <c r="D319" s="25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25"/>
      <c r="C320" s="25"/>
      <c r="D320" s="25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25"/>
      <c r="C321" s="25"/>
      <c r="D321" s="25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25"/>
      <c r="C322" s="25"/>
      <c r="D322" s="25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25"/>
      <c r="C323" s="25"/>
      <c r="D323" s="25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25"/>
      <c r="C324" s="25"/>
      <c r="D324" s="25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25"/>
      <c r="C325" s="25"/>
      <c r="D325" s="25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25"/>
      <c r="C326" s="25"/>
      <c r="D326" s="2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25"/>
      <c r="C327" s="25"/>
      <c r="D327" s="25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25"/>
      <c r="C328" s="25"/>
      <c r="D328" s="25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25"/>
      <c r="C329" s="25"/>
      <c r="D329" s="25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25"/>
      <c r="C330" s="25"/>
      <c r="D330" s="25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25"/>
      <c r="C331" s="25"/>
      <c r="D331" s="25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25"/>
      <c r="C332" s="25"/>
      <c r="D332" s="25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25"/>
      <c r="C333" s="25"/>
      <c r="D333" s="25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25"/>
      <c r="C334" s="25"/>
      <c r="D334" s="25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25"/>
      <c r="C335" s="25"/>
      <c r="D335" s="25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25"/>
      <c r="C336" s="25"/>
      <c r="D336" s="25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25"/>
      <c r="C337" s="25"/>
      <c r="D337" s="25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25"/>
      <c r="C338" s="25"/>
      <c r="D338" s="25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25"/>
      <c r="C339" s="25"/>
      <c r="D339" s="25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25"/>
      <c r="C340" s="25"/>
      <c r="D340" s="25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25"/>
      <c r="C341" s="25"/>
      <c r="D341" s="25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25"/>
      <c r="C342" s="25"/>
      <c r="D342" s="25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25"/>
      <c r="C343" s="25"/>
      <c r="D343" s="25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25"/>
      <c r="C344" s="25"/>
      <c r="D344" s="25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25"/>
      <c r="C345" s="25"/>
      <c r="D345" s="25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25"/>
      <c r="C346" s="25"/>
      <c r="D346" s="25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25"/>
      <c r="C347" s="25"/>
      <c r="D347" s="25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25"/>
      <c r="C348" s="25"/>
      <c r="D348" s="25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25"/>
      <c r="C349" s="25"/>
      <c r="D349" s="25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25"/>
      <c r="C350" s="25"/>
      <c r="D350" s="25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25"/>
      <c r="C351" s="25"/>
      <c r="D351" s="25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25"/>
      <c r="C352" s="25"/>
      <c r="D352" s="25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25"/>
      <c r="C353" s="25"/>
      <c r="D353" s="25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25"/>
      <c r="C354" s="25"/>
      <c r="D354" s="25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25"/>
      <c r="C355" s="25"/>
      <c r="D355" s="25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25"/>
      <c r="C356" s="25"/>
      <c r="D356" s="25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25"/>
      <c r="C357" s="25"/>
      <c r="D357" s="25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25"/>
      <c r="C358" s="25"/>
      <c r="D358" s="25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25"/>
      <c r="C359" s="25"/>
      <c r="D359" s="25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25"/>
      <c r="C360" s="25"/>
      <c r="D360" s="25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25"/>
      <c r="C361" s="25"/>
      <c r="D361" s="25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25"/>
      <c r="C362" s="25"/>
      <c r="D362" s="25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25"/>
      <c r="C363" s="25"/>
      <c r="D363" s="25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25"/>
      <c r="C364" s="25"/>
      <c r="D364" s="25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25"/>
      <c r="C365" s="25"/>
      <c r="D365" s="25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25"/>
      <c r="C366" s="25"/>
      <c r="D366" s="25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25"/>
      <c r="C367" s="25"/>
      <c r="D367" s="25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25"/>
      <c r="C368" s="25"/>
      <c r="D368" s="25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25"/>
      <c r="C369" s="25"/>
      <c r="D369" s="25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25"/>
      <c r="C370" s="25"/>
      <c r="D370" s="25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25"/>
      <c r="C371" s="25"/>
      <c r="D371" s="25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25"/>
      <c r="C372" s="25"/>
      <c r="D372" s="25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25"/>
      <c r="C373" s="25"/>
      <c r="D373" s="25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25"/>
      <c r="C374" s="25"/>
      <c r="D374" s="25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25"/>
      <c r="C375" s="25"/>
      <c r="D375" s="25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25"/>
      <c r="C376" s="25"/>
      <c r="D376" s="25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25"/>
      <c r="C377" s="25"/>
      <c r="D377" s="25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25"/>
      <c r="C378" s="25"/>
      <c r="D378" s="25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25"/>
      <c r="C379" s="25"/>
      <c r="D379" s="25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25"/>
      <c r="C380" s="25"/>
      <c r="D380" s="25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25"/>
      <c r="C381" s="25"/>
      <c r="D381" s="25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25"/>
      <c r="C382" s="25"/>
      <c r="D382" s="25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25"/>
      <c r="C383" s="25"/>
      <c r="D383" s="25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25"/>
      <c r="C384" s="25"/>
      <c r="D384" s="25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25"/>
      <c r="C385" s="25"/>
      <c r="D385" s="25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25"/>
      <c r="C386" s="25"/>
      <c r="D386" s="25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25"/>
      <c r="C387" s="25"/>
      <c r="D387" s="25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25"/>
      <c r="C388" s="25"/>
      <c r="D388" s="25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25"/>
      <c r="C389" s="25"/>
      <c r="D389" s="25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25"/>
      <c r="C390" s="25"/>
      <c r="D390" s="25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25"/>
      <c r="C391" s="25"/>
      <c r="D391" s="25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25"/>
      <c r="C392" s="25"/>
      <c r="D392" s="25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25"/>
      <c r="C393" s="25"/>
      <c r="D393" s="25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25"/>
      <c r="C394" s="25"/>
      <c r="D394" s="25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25"/>
      <c r="C395" s="25"/>
      <c r="D395" s="25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25"/>
      <c r="C396" s="25"/>
      <c r="D396" s="25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25"/>
      <c r="C397" s="25"/>
      <c r="D397" s="25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25"/>
      <c r="C398" s="25"/>
      <c r="D398" s="25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25"/>
      <c r="C399" s="25"/>
      <c r="D399" s="25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25"/>
      <c r="C400" s="25"/>
      <c r="D400" s="25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25"/>
      <c r="C401" s="25"/>
      <c r="D401" s="25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25"/>
      <c r="C402" s="25"/>
      <c r="D402" s="25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25"/>
      <c r="C403" s="25"/>
      <c r="D403" s="25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25"/>
      <c r="C404" s="25"/>
      <c r="D404" s="25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25"/>
      <c r="C405" s="25"/>
      <c r="D405" s="25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25"/>
      <c r="C406" s="25"/>
      <c r="D406" s="25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25"/>
      <c r="C407" s="25"/>
      <c r="D407" s="25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25"/>
      <c r="C408" s="25"/>
      <c r="D408" s="25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25"/>
      <c r="C409" s="25"/>
      <c r="D409" s="25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25"/>
      <c r="C410" s="25"/>
      <c r="D410" s="25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25"/>
      <c r="C411" s="25"/>
      <c r="D411" s="25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25"/>
      <c r="C412" s="25"/>
      <c r="D412" s="25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25"/>
      <c r="C413" s="25"/>
      <c r="D413" s="25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25"/>
      <c r="C414" s="25"/>
      <c r="D414" s="25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25"/>
      <c r="C415" s="25"/>
      <c r="D415" s="25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25"/>
      <c r="C416" s="25"/>
      <c r="D416" s="25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25"/>
      <c r="C417" s="25"/>
      <c r="D417" s="25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25"/>
      <c r="C418" s="25"/>
      <c r="D418" s="25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25"/>
      <c r="C419" s="25"/>
      <c r="D419" s="25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25"/>
      <c r="C420" s="25"/>
      <c r="D420" s="25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25"/>
      <c r="C421" s="25"/>
      <c r="D421" s="25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25"/>
      <c r="C422" s="25"/>
      <c r="D422" s="25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25"/>
      <c r="C423" s="25"/>
      <c r="D423" s="25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25"/>
      <c r="C424" s="25"/>
      <c r="D424" s="25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25"/>
      <c r="C425" s="25"/>
      <c r="D425" s="25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25"/>
      <c r="C426" s="25"/>
      <c r="D426" s="25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25"/>
      <c r="C427" s="25"/>
      <c r="D427" s="25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25"/>
      <c r="C428" s="25"/>
      <c r="D428" s="25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25"/>
      <c r="C429" s="25"/>
      <c r="D429" s="25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25"/>
      <c r="C430" s="25"/>
      <c r="D430" s="25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25"/>
      <c r="C431" s="25"/>
      <c r="D431" s="25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25"/>
      <c r="C432" s="25"/>
      <c r="D432" s="25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25"/>
      <c r="C433" s="25"/>
      <c r="D433" s="25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25"/>
      <c r="C434" s="25"/>
      <c r="D434" s="25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25"/>
      <c r="C435" s="25"/>
      <c r="D435" s="25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25"/>
      <c r="C436" s="25"/>
      <c r="D436" s="25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25"/>
      <c r="C437" s="25"/>
      <c r="D437" s="25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25"/>
      <c r="C438" s="25"/>
      <c r="D438" s="25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25"/>
      <c r="C439" s="25"/>
      <c r="D439" s="25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25"/>
      <c r="C440" s="25"/>
      <c r="D440" s="25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25"/>
      <c r="C441" s="25"/>
      <c r="D441" s="25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25"/>
      <c r="C442" s="25"/>
      <c r="D442" s="25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25"/>
      <c r="C443" s="25"/>
      <c r="D443" s="25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25"/>
      <c r="C444" s="25"/>
      <c r="D444" s="25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25"/>
      <c r="C445" s="25"/>
      <c r="D445" s="25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25"/>
      <c r="C446" s="25"/>
      <c r="D446" s="25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25"/>
      <c r="C447" s="25"/>
      <c r="D447" s="25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25"/>
      <c r="C448" s="25"/>
      <c r="D448" s="25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25"/>
      <c r="C449" s="25"/>
      <c r="D449" s="25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25"/>
      <c r="C450" s="25"/>
      <c r="D450" s="25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25"/>
      <c r="C451" s="25"/>
      <c r="D451" s="25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25"/>
      <c r="C452" s="25"/>
      <c r="D452" s="25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25"/>
      <c r="C453" s="25"/>
      <c r="D453" s="25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25"/>
      <c r="C454" s="25"/>
      <c r="D454" s="25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25"/>
      <c r="C455" s="25"/>
      <c r="D455" s="25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25"/>
      <c r="C456" s="25"/>
      <c r="D456" s="25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25"/>
      <c r="C457" s="25"/>
      <c r="D457" s="25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25"/>
      <c r="C458" s="25"/>
      <c r="D458" s="25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25"/>
      <c r="C459" s="25"/>
      <c r="D459" s="25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25"/>
      <c r="C460" s="25"/>
      <c r="D460" s="25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25"/>
      <c r="C461" s="25"/>
      <c r="D461" s="25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25"/>
      <c r="C462" s="25"/>
      <c r="D462" s="25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25"/>
      <c r="C463" s="25"/>
      <c r="D463" s="25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25"/>
      <c r="C464" s="25"/>
      <c r="D464" s="25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25"/>
      <c r="C465" s="25"/>
      <c r="D465" s="25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25"/>
      <c r="C466" s="25"/>
      <c r="D466" s="25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25"/>
      <c r="C467" s="25"/>
      <c r="D467" s="25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25"/>
      <c r="C468" s="25"/>
      <c r="D468" s="25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25"/>
      <c r="C469" s="25"/>
      <c r="D469" s="25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25"/>
      <c r="C470" s="25"/>
      <c r="D470" s="25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25"/>
      <c r="C471" s="25"/>
      <c r="D471" s="25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25"/>
      <c r="C472" s="25"/>
      <c r="D472" s="25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25"/>
      <c r="C473" s="25"/>
      <c r="D473" s="25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25"/>
      <c r="C474" s="25"/>
      <c r="D474" s="25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25"/>
      <c r="C475" s="25"/>
      <c r="D475" s="25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25"/>
      <c r="C476" s="25"/>
      <c r="D476" s="25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25"/>
      <c r="C477" s="25"/>
      <c r="D477" s="25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25"/>
      <c r="C478" s="25"/>
      <c r="D478" s="25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25"/>
      <c r="C479" s="25"/>
      <c r="D479" s="25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25"/>
      <c r="C480" s="25"/>
      <c r="D480" s="25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25"/>
      <c r="C481" s="25"/>
      <c r="D481" s="25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25"/>
      <c r="C482" s="25"/>
      <c r="D482" s="25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25"/>
      <c r="C483" s="25"/>
      <c r="D483" s="25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25"/>
      <c r="C484" s="25"/>
      <c r="D484" s="25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25"/>
      <c r="C485" s="25"/>
      <c r="D485" s="25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25"/>
      <c r="C486" s="25"/>
      <c r="D486" s="25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25"/>
      <c r="C487" s="25"/>
      <c r="D487" s="25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25"/>
      <c r="C488" s="25"/>
      <c r="D488" s="25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25"/>
      <c r="C489" s="25"/>
      <c r="D489" s="25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25"/>
      <c r="C490" s="25"/>
      <c r="D490" s="25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25"/>
      <c r="C491" s="25"/>
      <c r="D491" s="25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25"/>
      <c r="C492" s="25"/>
      <c r="D492" s="25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25"/>
      <c r="C493" s="25"/>
      <c r="D493" s="25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25"/>
      <c r="C494" s="25"/>
      <c r="D494" s="25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25"/>
      <c r="C495" s="25"/>
      <c r="D495" s="25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25"/>
      <c r="C496" s="25"/>
      <c r="D496" s="25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25"/>
      <c r="C497" s="25"/>
      <c r="D497" s="25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25"/>
      <c r="C498" s="25"/>
      <c r="D498" s="25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25"/>
      <c r="C499" s="25"/>
      <c r="D499" s="25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25"/>
      <c r="C500" s="25"/>
      <c r="D500" s="25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25"/>
      <c r="C501" s="25"/>
      <c r="D501" s="25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25"/>
      <c r="C502" s="25"/>
      <c r="D502" s="25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25"/>
      <c r="C503" s="25"/>
      <c r="D503" s="25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25"/>
      <c r="C504" s="25"/>
      <c r="D504" s="25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25"/>
      <c r="C505" s="25"/>
      <c r="D505" s="25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25"/>
      <c r="C506" s="25"/>
      <c r="D506" s="25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25"/>
      <c r="C507" s="25"/>
      <c r="D507" s="25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25"/>
      <c r="C508" s="25"/>
      <c r="D508" s="25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25"/>
      <c r="C509" s="25"/>
      <c r="D509" s="25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25"/>
      <c r="C510" s="25"/>
      <c r="D510" s="25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25"/>
      <c r="C511" s="25"/>
      <c r="D511" s="25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25"/>
      <c r="C512" s="25"/>
      <c r="D512" s="25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25"/>
      <c r="C513" s="25"/>
      <c r="D513" s="25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25"/>
      <c r="C514" s="25"/>
      <c r="D514" s="25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25"/>
      <c r="C515" s="25"/>
      <c r="D515" s="25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25"/>
      <c r="C516" s="25"/>
      <c r="D516" s="25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25"/>
      <c r="C517" s="25"/>
      <c r="D517" s="25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25"/>
      <c r="C518" s="25"/>
      <c r="D518" s="25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25"/>
      <c r="C519" s="25"/>
      <c r="D519" s="25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25"/>
      <c r="C520" s="25"/>
      <c r="D520" s="25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25"/>
      <c r="C521" s="25"/>
      <c r="D521" s="25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25"/>
      <c r="C522" s="25"/>
      <c r="D522" s="25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25"/>
      <c r="C523" s="25"/>
      <c r="D523" s="25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25"/>
      <c r="C524" s="25"/>
      <c r="D524" s="25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25"/>
      <c r="C525" s="25"/>
      <c r="D525" s="25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25"/>
      <c r="C526" s="25"/>
      <c r="D526" s="25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25"/>
      <c r="C527" s="25"/>
      <c r="D527" s="25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25"/>
      <c r="C528" s="25"/>
      <c r="D528" s="25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25"/>
      <c r="C529" s="25"/>
      <c r="D529" s="25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25"/>
      <c r="C530" s="25"/>
      <c r="D530" s="25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25"/>
      <c r="C531" s="25"/>
      <c r="D531" s="25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25"/>
      <c r="C532" s="25"/>
      <c r="D532" s="25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25"/>
      <c r="C533" s="25"/>
      <c r="D533" s="25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25"/>
      <c r="C534" s="25"/>
      <c r="D534" s="25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25"/>
      <c r="C535" s="25"/>
      <c r="D535" s="25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25"/>
      <c r="C536" s="25"/>
      <c r="D536" s="25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25"/>
      <c r="C537" s="25"/>
      <c r="D537" s="25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25"/>
      <c r="C538" s="25"/>
      <c r="D538" s="25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25"/>
      <c r="C539" s="25"/>
      <c r="D539" s="25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25"/>
      <c r="C540" s="25"/>
      <c r="D540" s="25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25"/>
      <c r="C541" s="25"/>
      <c r="D541" s="25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25"/>
      <c r="C542" s="25"/>
      <c r="D542" s="25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25"/>
      <c r="C543" s="25"/>
      <c r="D543" s="25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25"/>
      <c r="C544" s="25"/>
      <c r="D544" s="25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25"/>
      <c r="C545" s="25"/>
      <c r="D545" s="25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25"/>
      <c r="C546" s="25"/>
      <c r="D546" s="25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25"/>
      <c r="C547" s="25"/>
      <c r="D547" s="25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25"/>
      <c r="C548" s="25"/>
      <c r="D548" s="25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25"/>
      <c r="C549" s="25"/>
      <c r="D549" s="25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25"/>
      <c r="C550" s="25"/>
      <c r="D550" s="25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25"/>
      <c r="C551" s="25"/>
      <c r="D551" s="25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25"/>
      <c r="C552" s="25"/>
      <c r="D552" s="25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25"/>
      <c r="C553" s="25"/>
      <c r="D553" s="25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25"/>
      <c r="C554" s="25"/>
      <c r="D554" s="25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25"/>
      <c r="C555" s="25"/>
      <c r="D555" s="25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25"/>
      <c r="C556" s="25"/>
      <c r="D556" s="25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25"/>
      <c r="C557" s="25"/>
      <c r="D557" s="25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25"/>
      <c r="C558" s="25"/>
      <c r="D558" s="25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25"/>
      <c r="C559" s="25"/>
      <c r="D559" s="25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25"/>
      <c r="C560" s="25"/>
      <c r="D560" s="25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25"/>
      <c r="C561" s="25"/>
      <c r="D561" s="25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25"/>
      <c r="C562" s="25"/>
      <c r="D562" s="25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25"/>
      <c r="C563" s="25"/>
      <c r="D563" s="25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25"/>
      <c r="C564" s="25"/>
      <c r="D564" s="25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25"/>
      <c r="C565" s="25"/>
      <c r="D565" s="25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25"/>
      <c r="C566" s="25"/>
      <c r="D566" s="25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25"/>
      <c r="C567" s="25"/>
      <c r="D567" s="25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25"/>
      <c r="C568" s="25"/>
      <c r="D568" s="25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25"/>
      <c r="C569" s="25"/>
      <c r="D569" s="25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25"/>
      <c r="C570" s="25"/>
      <c r="D570" s="25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25"/>
      <c r="C571" s="25"/>
      <c r="D571" s="25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25"/>
      <c r="C572" s="25"/>
      <c r="D572" s="25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25"/>
      <c r="C573" s="25"/>
      <c r="D573" s="25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25"/>
      <c r="C574" s="25"/>
      <c r="D574" s="25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25"/>
      <c r="C575" s="25"/>
      <c r="D575" s="25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25"/>
      <c r="C576" s="25"/>
      <c r="D576" s="25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25"/>
      <c r="C577" s="25"/>
      <c r="D577" s="25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25"/>
      <c r="C578" s="25"/>
      <c r="D578" s="25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25"/>
      <c r="C579" s="25"/>
      <c r="D579" s="25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25"/>
      <c r="C580" s="25"/>
      <c r="D580" s="25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25"/>
      <c r="C581" s="25"/>
      <c r="D581" s="25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25"/>
      <c r="C582" s="25"/>
      <c r="D582" s="25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25"/>
      <c r="C583" s="25"/>
      <c r="D583" s="25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25"/>
      <c r="C584" s="25"/>
      <c r="D584" s="25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25"/>
      <c r="C585" s="25"/>
      <c r="D585" s="25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25"/>
      <c r="C586" s="25"/>
      <c r="D586" s="25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25"/>
      <c r="C587" s="25"/>
      <c r="D587" s="25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25"/>
      <c r="C588" s="25"/>
      <c r="D588" s="25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25"/>
      <c r="C589" s="25"/>
      <c r="D589" s="25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25"/>
      <c r="C590" s="25"/>
      <c r="D590" s="25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25"/>
      <c r="C591" s="25"/>
      <c r="D591" s="25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25"/>
      <c r="C592" s="25"/>
      <c r="D592" s="25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25"/>
      <c r="C593" s="25"/>
      <c r="D593" s="25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25"/>
      <c r="C594" s="25"/>
      <c r="D594" s="25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25"/>
      <c r="C595" s="25"/>
      <c r="D595" s="25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25"/>
      <c r="C596" s="25"/>
      <c r="D596" s="25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25"/>
      <c r="C597" s="25"/>
      <c r="D597" s="25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25"/>
      <c r="C598" s="25"/>
      <c r="D598" s="25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25"/>
      <c r="C599" s="25"/>
      <c r="D599" s="25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25"/>
      <c r="C600" s="25"/>
      <c r="D600" s="25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25"/>
      <c r="C601" s="25"/>
      <c r="D601" s="25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25"/>
      <c r="C602" s="25"/>
      <c r="D602" s="25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25"/>
      <c r="C603" s="25"/>
      <c r="D603" s="25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25"/>
      <c r="C604" s="25"/>
      <c r="D604" s="25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25"/>
      <c r="C605" s="25"/>
      <c r="D605" s="25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25"/>
      <c r="C606" s="25"/>
      <c r="D606" s="25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25"/>
      <c r="C607" s="25"/>
      <c r="D607" s="25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25"/>
      <c r="C608" s="25"/>
      <c r="D608" s="25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25"/>
      <c r="C609" s="25"/>
      <c r="D609" s="25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25"/>
      <c r="C610" s="25"/>
      <c r="D610" s="25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25"/>
      <c r="C611" s="25"/>
      <c r="D611" s="25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25"/>
      <c r="C612" s="25"/>
      <c r="D612" s="25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25"/>
      <c r="C613" s="25"/>
      <c r="D613" s="25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25"/>
      <c r="C614" s="25"/>
      <c r="D614" s="25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25"/>
      <c r="C615" s="25"/>
      <c r="D615" s="25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25"/>
      <c r="C616" s="25"/>
      <c r="D616" s="25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25"/>
      <c r="C617" s="25"/>
      <c r="D617" s="25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25"/>
      <c r="C618" s="25"/>
      <c r="D618" s="25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25"/>
      <c r="C619" s="25"/>
      <c r="D619" s="25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25"/>
      <c r="C620" s="25"/>
      <c r="D620" s="25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25"/>
      <c r="C621" s="25"/>
      <c r="D621" s="25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25"/>
      <c r="C622" s="25"/>
      <c r="D622" s="25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25"/>
      <c r="C623" s="25"/>
      <c r="D623" s="25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25"/>
      <c r="C624" s="25"/>
      <c r="D624" s="25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25"/>
      <c r="C625" s="25"/>
      <c r="D625" s="25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25"/>
      <c r="C626" s="25"/>
      <c r="D626" s="25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25"/>
      <c r="C627" s="25"/>
      <c r="D627" s="25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25"/>
      <c r="C628" s="25"/>
      <c r="D628" s="25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25"/>
      <c r="C629" s="25"/>
      <c r="D629" s="25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25"/>
      <c r="C630" s="25"/>
      <c r="D630" s="25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25"/>
      <c r="C631" s="25"/>
      <c r="D631" s="25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25"/>
      <c r="C632" s="25"/>
      <c r="D632" s="25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25"/>
      <c r="C633" s="25"/>
      <c r="D633" s="25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25"/>
      <c r="C634" s="25"/>
      <c r="D634" s="25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25"/>
      <c r="C635" s="25"/>
      <c r="D635" s="25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25"/>
      <c r="C636" s="25"/>
      <c r="D636" s="25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25"/>
      <c r="C637" s="25"/>
      <c r="D637" s="25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25"/>
      <c r="C638" s="25"/>
      <c r="D638" s="25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25"/>
      <c r="C639" s="25"/>
      <c r="D639" s="25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25"/>
      <c r="C640" s="25"/>
      <c r="D640" s="25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25"/>
      <c r="C641" s="25"/>
      <c r="D641" s="25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25"/>
      <c r="C642" s="25"/>
      <c r="D642" s="25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25"/>
      <c r="C643" s="25"/>
      <c r="D643" s="25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25"/>
      <c r="C644" s="25"/>
      <c r="D644" s="25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25"/>
      <c r="C645" s="25"/>
      <c r="D645" s="25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25"/>
      <c r="C646" s="25"/>
      <c r="D646" s="25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25"/>
      <c r="C647" s="25"/>
      <c r="D647" s="25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25"/>
      <c r="C648" s="25"/>
      <c r="D648" s="25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25"/>
      <c r="C649" s="25"/>
      <c r="D649" s="25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25"/>
      <c r="C650" s="25"/>
      <c r="D650" s="25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25"/>
      <c r="C651" s="25"/>
      <c r="D651" s="25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25"/>
      <c r="C652" s="25"/>
      <c r="D652" s="25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25"/>
      <c r="C653" s="25"/>
      <c r="D653" s="25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25"/>
      <c r="C654" s="25"/>
      <c r="D654" s="25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25"/>
      <c r="C655" s="25"/>
      <c r="D655" s="25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25"/>
      <c r="C656" s="25"/>
      <c r="D656" s="25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25"/>
      <c r="C657" s="25"/>
      <c r="D657" s="25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25"/>
      <c r="C658" s="25"/>
      <c r="D658" s="25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25"/>
      <c r="C659" s="25"/>
      <c r="D659" s="25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25"/>
      <c r="C660" s="25"/>
      <c r="D660" s="25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25"/>
      <c r="C661" s="25"/>
      <c r="D661" s="25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25"/>
      <c r="C662" s="25"/>
      <c r="D662" s="25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25"/>
      <c r="C663" s="25"/>
      <c r="D663" s="25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25"/>
      <c r="C664" s="25"/>
      <c r="D664" s="25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25"/>
      <c r="C665" s="25"/>
      <c r="D665" s="25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25"/>
      <c r="C666" s="25"/>
      <c r="D666" s="25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25"/>
      <c r="C667" s="25"/>
      <c r="D667" s="25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25"/>
      <c r="C668" s="25"/>
      <c r="D668" s="25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25"/>
      <c r="C669" s="25"/>
      <c r="D669" s="25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25"/>
      <c r="C670" s="25"/>
      <c r="D670" s="25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25"/>
      <c r="C671" s="25"/>
      <c r="D671" s="25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25"/>
      <c r="C672" s="25"/>
      <c r="D672" s="25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25"/>
      <c r="C673" s="25"/>
      <c r="D673" s="25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25"/>
      <c r="C674" s="25"/>
      <c r="D674" s="25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25"/>
      <c r="C675" s="25"/>
      <c r="D675" s="25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25"/>
      <c r="C676" s="25"/>
      <c r="D676" s="25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25"/>
      <c r="C677" s="25"/>
      <c r="D677" s="25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25"/>
      <c r="C678" s="25"/>
      <c r="D678" s="25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25"/>
      <c r="C679" s="25"/>
      <c r="D679" s="25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25"/>
      <c r="C680" s="25"/>
      <c r="D680" s="25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25"/>
      <c r="C681" s="25"/>
      <c r="D681" s="25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25"/>
      <c r="C682" s="25"/>
      <c r="D682" s="25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25"/>
      <c r="C683" s="25"/>
      <c r="D683" s="25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25"/>
      <c r="C684" s="25"/>
      <c r="D684" s="25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25"/>
      <c r="C685" s="25"/>
      <c r="D685" s="25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25"/>
      <c r="C686" s="25"/>
      <c r="D686" s="25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25"/>
      <c r="C687" s="25"/>
      <c r="D687" s="25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25"/>
      <c r="C688" s="25"/>
      <c r="D688" s="25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25"/>
      <c r="C689" s="25"/>
      <c r="D689" s="25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25"/>
      <c r="C690" s="25"/>
      <c r="D690" s="25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25"/>
      <c r="C691" s="25"/>
      <c r="D691" s="25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25"/>
      <c r="C692" s="25"/>
      <c r="D692" s="25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25"/>
      <c r="C693" s="25"/>
      <c r="D693" s="25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25"/>
      <c r="C694" s="25"/>
      <c r="D694" s="25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25"/>
      <c r="C695" s="25"/>
      <c r="D695" s="25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25"/>
      <c r="C696" s="25"/>
      <c r="D696" s="25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25"/>
      <c r="C697" s="25"/>
      <c r="D697" s="25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25"/>
      <c r="C698" s="25"/>
      <c r="D698" s="25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25"/>
      <c r="C699" s="25"/>
      <c r="D699" s="25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25"/>
      <c r="C700" s="25"/>
      <c r="D700" s="25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25"/>
      <c r="C701" s="25"/>
      <c r="D701" s="25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25"/>
      <c r="C702" s="25"/>
      <c r="D702" s="25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25"/>
      <c r="C703" s="25"/>
      <c r="D703" s="25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25"/>
      <c r="C704" s="25"/>
      <c r="D704" s="25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25"/>
      <c r="C705" s="25"/>
      <c r="D705" s="25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25"/>
      <c r="C706" s="25"/>
      <c r="D706" s="25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25"/>
      <c r="C707" s="25"/>
      <c r="D707" s="25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25"/>
      <c r="C708" s="25"/>
      <c r="D708" s="25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25"/>
      <c r="C709" s="25"/>
      <c r="D709" s="25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25"/>
      <c r="C710" s="25"/>
      <c r="D710" s="25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25"/>
      <c r="C711" s="25"/>
      <c r="D711" s="25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25"/>
      <c r="C712" s="25"/>
      <c r="D712" s="25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25"/>
      <c r="C713" s="25"/>
      <c r="D713" s="25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25"/>
      <c r="C714" s="25"/>
      <c r="D714" s="25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25"/>
      <c r="C715" s="25"/>
      <c r="D715" s="25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25"/>
      <c r="C716" s="25"/>
      <c r="D716" s="25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25"/>
      <c r="C717" s="25"/>
      <c r="D717" s="25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25"/>
      <c r="C718" s="25"/>
      <c r="D718" s="25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25"/>
      <c r="C719" s="25"/>
      <c r="D719" s="25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25"/>
      <c r="C720" s="25"/>
      <c r="D720" s="25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25"/>
      <c r="C721" s="25"/>
      <c r="D721" s="25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25"/>
      <c r="C722" s="25"/>
      <c r="D722" s="25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25"/>
      <c r="C723" s="25"/>
      <c r="D723" s="25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25"/>
      <c r="C724" s="25"/>
      <c r="D724" s="25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25"/>
      <c r="C725" s="25"/>
      <c r="D725" s="25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25"/>
      <c r="C726" s="25"/>
      <c r="D726" s="25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25"/>
      <c r="C727" s="25"/>
      <c r="D727" s="25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25"/>
      <c r="C728" s="25"/>
      <c r="D728" s="25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25"/>
      <c r="C729" s="25"/>
      <c r="D729" s="25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25"/>
      <c r="C730" s="25"/>
      <c r="D730" s="25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25"/>
      <c r="C731" s="25"/>
      <c r="D731" s="25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25"/>
      <c r="C732" s="25"/>
      <c r="D732" s="25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25"/>
      <c r="C733" s="25"/>
      <c r="D733" s="25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25"/>
      <c r="C734" s="25"/>
      <c r="D734" s="25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25"/>
      <c r="C735" s="25"/>
      <c r="D735" s="25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25"/>
      <c r="C736" s="25"/>
      <c r="D736" s="25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25"/>
      <c r="C737" s="25"/>
      <c r="D737" s="25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25"/>
      <c r="C738" s="25"/>
      <c r="D738" s="25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25"/>
      <c r="C739" s="25"/>
      <c r="D739" s="25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25"/>
      <c r="C740" s="25"/>
      <c r="D740" s="25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25"/>
      <c r="C741" s="25"/>
      <c r="D741" s="25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25"/>
      <c r="C742" s="25"/>
      <c r="D742" s="25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25"/>
      <c r="C743" s="25"/>
      <c r="D743" s="25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25"/>
      <c r="C744" s="25"/>
      <c r="D744" s="25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25"/>
      <c r="C745" s="25"/>
      <c r="D745" s="25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25"/>
      <c r="C746" s="25"/>
      <c r="D746" s="25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25"/>
      <c r="C747" s="25"/>
      <c r="D747" s="25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25"/>
      <c r="C748" s="25"/>
      <c r="D748" s="25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25"/>
      <c r="C749" s="25"/>
      <c r="D749" s="25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25"/>
      <c r="C750" s="25"/>
      <c r="D750" s="25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25"/>
      <c r="C751" s="25"/>
      <c r="D751" s="25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25"/>
      <c r="C752" s="25"/>
      <c r="D752" s="25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25"/>
      <c r="C753" s="25"/>
      <c r="D753" s="25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25"/>
      <c r="C754" s="25"/>
      <c r="D754" s="25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25"/>
      <c r="C755" s="25"/>
      <c r="D755" s="25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25"/>
      <c r="C756" s="25"/>
      <c r="D756" s="25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25"/>
      <c r="C757" s="25"/>
      <c r="D757" s="25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25"/>
      <c r="C758" s="25"/>
      <c r="D758" s="25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25"/>
      <c r="C759" s="25"/>
      <c r="D759" s="25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25"/>
      <c r="C760" s="25"/>
      <c r="D760" s="25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25"/>
      <c r="C761" s="25"/>
      <c r="D761" s="25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25"/>
      <c r="C762" s="25"/>
      <c r="D762" s="25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25"/>
      <c r="C763" s="25"/>
      <c r="D763" s="25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25"/>
      <c r="C764" s="25"/>
      <c r="D764" s="25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25"/>
      <c r="C765" s="25"/>
      <c r="D765" s="25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25"/>
      <c r="C766" s="25"/>
      <c r="D766" s="25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25"/>
      <c r="C767" s="25"/>
      <c r="D767" s="25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25"/>
      <c r="C768" s="25"/>
      <c r="D768" s="25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25"/>
      <c r="C769" s="25"/>
      <c r="D769" s="25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25"/>
      <c r="C770" s="25"/>
      <c r="D770" s="25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25"/>
      <c r="C771" s="25"/>
      <c r="D771" s="25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25"/>
      <c r="C772" s="25"/>
      <c r="D772" s="25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25"/>
      <c r="C773" s="25"/>
      <c r="D773" s="25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25"/>
      <c r="C774" s="25"/>
      <c r="D774" s="25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25"/>
      <c r="C775" s="25"/>
      <c r="D775" s="25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25"/>
      <c r="C776" s="25"/>
      <c r="D776" s="25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25"/>
      <c r="C777" s="25"/>
      <c r="D777" s="25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25"/>
      <c r="C778" s="25"/>
      <c r="D778" s="25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25"/>
      <c r="C779" s="25"/>
      <c r="D779" s="25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25"/>
      <c r="C780" s="25"/>
      <c r="D780" s="25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25"/>
      <c r="C781" s="25"/>
      <c r="D781" s="25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25"/>
      <c r="C782" s="25"/>
      <c r="D782" s="25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25"/>
      <c r="C783" s="25"/>
      <c r="D783" s="25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25"/>
      <c r="C784" s="25"/>
      <c r="D784" s="25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25"/>
      <c r="C785" s="25"/>
      <c r="D785" s="25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25"/>
      <c r="C786" s="25"/>
      <c r="D786" s="25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25"/>
      <c r="C787" s="25"/>
      <c r="D787" s="25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25"/>
      <c r="C788" s="25"/>
      <c r="D788" s="25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25"/>
      <c r="C789" s="25"/>
      <c r="D789" s="25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25"/>
      <c r="C790" s="25"/>
      <c r="D790" s="25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25"/>
      <c r="C791" s="25"/>
      <c r="D791" s="25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25"/>
      <c r="C792" s="25"/>
      <c r="D792" s="25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25"/>
      <c r="C793" s="25"/>
      <c r="D793" s="25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25"/>
      <c r="C794" s="25"/>
      <c r="D794" s="25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25"/>
      <c r="C795" s="25"/>
      <c r="D795" s="25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25"/>
      <c r="C796" s="25"/>
      <c r="D796" s="25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25"/>
      <c r="C797" s="25"/>
      <c r="D797" s="25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25"/>
      <c r="C798" s="25"/>
      <c r="D798" s="25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25"/>
      <c r="C799" s="25"/>
      <c r="D799" s="25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25"/>
      <c r="C800" s="25"/>
      <c r="D800" s="25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25"/>
      <c r="C801" s="25"/>
      <c r="D801" s="25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25"/>
      <c r="C802" s="25"/>
      <c r="D802" s="25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25"/>
      <c r="C803" s="25"/>
      <c r="D803" s="25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25"/>
      <c r="C804" s="25"/>
      <c r="D804" s="25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25"/>
      <c r="C805" s="25"/>
      <c r="D805" s="25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25"/>
      <c r="C806" s="25"/>
      <c r="D806" s="25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25"/>
      <c r="C807" s="25"/>
      <c r="D807" s="25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25"/>
      <c r="C808" s="25"/>
      <c r="D808" s="25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25"/>
      <c r="C809" s="25"/>
      <c r="D809" s="25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25"/>
      <c r="C810" s="25"/>
      <c r="D810" s="25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25"/>
      <c r="C811" s="25"/>
      <c r="D811" s="25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25"/>
      <c r="C812" s="25"/>
      <c r="D812" s="25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25"/>
      <c r="C813" s="25"/>
      <c r="D813" s="25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25"/>
      <c r="C814" s="25"/>
      <c r="D814" s="25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25"/>
      <c r="C815" s="25"/>
      <c r="D815" s="25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25"/>
      <c r="C816" s="25"/>
      <c r="D816" s="25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25"/>
      <c r="C817" s="25"/>
      <c r="D817" s="25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25"/>
      <c r="C818" s="25"/>
      <c r="D818" s="25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25"/>
      <c r="C819" s="25"/>
      <c r="D819" s="25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25"/>
      <c r="C820" s="25"/>
      <c r="D820" s="25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25"/>
      <c r="C821" s="25"/>
      <c r="D821" s="25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25"/>
      <c r="C822" s="25"/>
      <c r="D822" s="25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25"/>
      <c r="C823" s="25"/>
      <c r="D823" s="25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25"/>
      <c r="C824" s="25"/>
      <c r="D824" s="25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25"/>
      <c r="C825" s="25"/>
      <c r="D825" s="25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25"/>
      <c r="C826" s="25"/>
      <c r="D826" s="25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25"/>
      <c r="C827" s="25"/>
      <c r="D827" s="25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25"/>
      <c r="C828" s="25"/>
      <c r="D828" s="25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25"/>
      <c r="C829" s="25"/>
      <c r="D829" s="25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25"/>
      <c r="C830" s="25"/>
      <c r="D830" s="25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25"/>
      <c r="C831" s="25"/>
      <c r="D831" s="25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25"/>
      <c r="C832" s="25"/>
      <c r="D832" s="25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25"/>
      <c r="C833" s="25"/>
      <c r="D833" s="25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25"/>
      <c r="C834" s="25"/>
      <c r="D834" s="25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25"/>
      <c r="C835" s="25"/>
      <c r="D835" s="25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25"/>
      <c r="C836" s="25"/>
      <c r="D836" s="25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25"/>
      <c r="C837" s="25"/>
      <c r="D837" s="25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25"/>
      <c r="C838" s="25"/>
      <c r="D838" s="25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25"/>
      <c r="C839" s="25"/>
      <c r="D839" s="25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25"/>
      <c r="C840" s="25"/>
      <c r="D840" s="25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25"/>
      <c r="C841" s="25"/>
      <c r="D841" s="25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25"/>
      <c r="C842" s="25"/>
      <c r="D842" s="25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25"/>
      <c r="C843" s="25"/>
      <c r="D843" s="25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25"/>
      <c r="C844" s="25"/>
      <c r="D844" s="25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25"/>
      <c r="C845" s="25"/>
      <c r="D845" s="25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25"/>
      <c r="C846" s="25"/>
      <c r="D846" s="25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25"/>
      <c r="C847" s="25"/>
      <c r="D847" s="25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25"/>
      <c r="C848" s="25"/>
      <c r="D848" s="25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25"/>
      <c r="C849" s="25"/>
      <c r="D849" s="25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25"/>
      <c r="C850" s="25"/>
      <c r="D850" s="25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25"/>
      <c r="C851" s="25"/>
      <c r="D851" s="25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25"/>
      <c r="C852" s="25"/>
      <c r="D852" s="25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25"/>
      <c r="C853" s="25"/>
      <c r="D853" s="25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25"/>
      <c r="C854" s="25"/>
      <c r="D854" s="25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25"/>
      <c r="C855" s="25"/>
      <c r="D855" s="25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25"/>
      <c r="C856" s="25"/>
      <c r="D856" s="25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25"/>
      <c r="C857" s="25"/>
      <c r="D857" s="25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25"/>
      <c r="C858" s="25"/>
      <c r="D858" s="25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25"/>
      <c r="C859" s="25"/>
      <c r="D859" s="25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25"/>
      <c r="C860" s="25"/>
      <c r="D860" s="25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25"/>
      <c r="C861" s="25"/>
      <c r="D861" s="25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25"/>
      <c r="C862" s="25"/>
      <c r="D862" s="25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25"/>
      <c r="C863" s="25"/>
      <c r="D863" s="25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25"/>
      <c r="C864" s="25"/>
      <c r="D864" s="25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25"/>
      <c r="C865" s="25"/>
      <c r="D865" s="25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25"/>
      <c r="C866" s="25"/>
      <c r="D866" s="25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25"/>
      <c r="C867" s="25"/>
      <c r="D867" s="25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25"/>
      <c r="C868" s="25"/>
      <c r="D868" s="25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25"/>
      <c r="C869" s="25"/>
      <c r="D869" s="25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25"/>
      <c r="C870" s="25"/>
      <c r="D870" s="25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25"/>
      <c r="C871" s="25"/>
      <c r="D871" s="25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25"/>
      <c r="C872" s="25"/>
      <c r="D872" s="25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25"/>
      <c r="C873" s="25"/>
      <c r="D873" s="25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25"/>
      <c r="C874" s="25"/>
      <c r="D874" s="25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25"/>
      <c r="C875" s="25"/>
      <c r="D875" s="25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25"/>
      <c r="C876" s="25"/>
      <c r="D876" s="25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25"/>
      <c r="C877" s="25"/>
      <c r="D877" s="25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25"/>
      <c r="C878" s="25"/>
      <c r="D878" s="25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25"/>
      <c r="C879" s="25"/>
      <c r="D879" s="25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25"/>
      <c r="C880" s="25"/>
      <c r="D880" s="25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25"/>
      <c r="C881" s="25"/>
      <c r="D881" s="25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25"/>
      <c r="C882" s="25"/>
      <c r="D882" s="25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25"/>
      <c r="C883" s="25"/>
      <c r="D883" s="25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25"/>
      <c r="C884" s="25"/>
      <c r="D884" s="25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25"/>
      <c r="C885" s="25"/>
      <c r="D885" s="25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25"/>
      <c r="C886" s="25"/>
      <c r="D886" s="25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25"/>
      <c r="C887" s="25"/>
      <c r="D887" s="25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25"/>
      <c r="C888" s="25"/>
      <c r="D888" s="25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25"/>
      <c r="C889" s="25"/>
      <c r="D889" s="25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25"/>
      <c r="C890" s="25"/>
      <c r="D890" s="25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25"/>
      <c r="C891" s="25"/>
      <c r="D891" s="25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25"/>
      <c r="C892" s="25"/>
      <c r="D892" s="25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25"/>
      <c r="C893" s="25"/>
      <c r="D893" s="25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25"/>
      <c r="C894" s="25"/>
      <c r="D894" s="25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25"/>
      <c r="C895" s="25"/>
      <c r="D895" s="25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25"/>
      <c r="C896" s="25"/>
      <c r="D896" s="25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25"/>
      <c r="C897" s="25"/>
      <c r="D897" s="25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25"/>
      <c r="C898" s="25"/>
      <c r="D898" s="25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25"/>
      <c r="C899" s="25"/>
      <c r="D899" s="25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25"/>
      <c r="C900" s="25"/>
      <c r="D900" s="25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25"/>
      <c r="C901" s="25"/>
      <c r="D901" s="25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25"/>
      <c r="C902" s="25"/>
      <c r="D902" s="25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25"/>
      <c r="C903" s="25"/>
      <c r="D903" s="25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25"/>
      <c r="C904" s="25"/>
      <c r="D904" s="25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25"/>
      <c r="C905" s="25"/>
      <c r="D905" s="25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25"/>
      <c r="C906" s="25"/>
      <c r="D906" s="25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25"/>
      <c r="C907" s="25"/>
      <c r="D907" s="25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25"/>
      <c r="C908" s="25"/>
      <c r="D908" s="25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25"/>
      <c r="C909" s="25"/>
      <c r="D909" s="25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25"/>
      <c r="C910" s="25"/>
      <c r="D910" s="25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25"/>
      <c r="C911" s="25"/>
      <c r="D911" s="25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25"/>
      <c r="C912" s="25"/>
      <c r="D912" s="25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25"/>
      <c r="C913" s="25"/>
      <c r="D913" s="25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25"/>
      <c r="C914" s="25"/>
      <c r="D914" s="25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25"/>
      <c r="C915" s="25"/>
      <c r="D915" s="25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25"/>
      <c r="C916" s="25"/>
      <c r="D916" s="25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25"/>
      <c r="C917" s="25"/>
      <c r="D917" s="25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25"/>
      <c r="C918" s="25"/>
      <c r="D918" s="25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25"/>
      <c r="C919" s="25"/>
      <c r="D919" s="25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25"/>
      <c r="C920" s="25"/>
      <c r="D920" s="25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25"/>
      <c r="C921" s="25"/>
      <c r="D921" s="25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25"/>
      <c r="C922" s="25"/>
      <c r="D922" s="25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25"/>
      <c r="C923" s="25"/>
      <c r="D923" s="25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25"/>
      <c r="C924" s="25"/>
      <c r="D924" s="25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25"/>
      <c r="C925" s="25"/>
      <c r="D925" s="25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25"/>
      <c r="C926" s="25"/>
      <c r="D926" s="25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25"/>
      <c r="C927" s="25"/>
      <c r="D927" s="25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25"/>
      <c r="C928" s="25"/>
      <c r="D928" s="25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25"/>
      <c r="C929" s="25"/>
      <c r="D929" s="25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25"/>
      <c r="C930" s="25"/>
      <c r="D930" s="25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25"/>
      <c r="C931" s="25"/>
      <c r="D931" s="25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25"/>
      <c r="C932" s="25"/>
      <c r="D932" s="25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25"/>
      <c r="C933" s="25"/>
      <c r="D933" s="25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25"/>
      <c r="C934" s="25"/>
      <c r="D934" s="25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25"/>
      <c r="C935" s="25"/>
      <c r="D935" s="25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25"/>
      <c r="C936" s="25"/>
      <c r="D936" s="25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25"/>
      <c r="C937" s="25"/>
      <c r="D937" s="25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25"/>
      <c r="C938" s="25"/>
      <c r="D938" s="25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25"/>
      <c r="C939" s="25"/>
      <c r="D939" s="25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25"/>
      <c r="C940" s="25"/>
      <c r="D940" s="25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25"/>
      <c r="C941" s="25"/>
      <c r="D941" s="25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25"/>
      <c r="C942" s="25"/>
      <c r="D942" s="25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25"/>
      <c r="C943" s="25"/>
      <c r="D943" s="25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25"/>
      <c r="C944" s="25"/>
      <c r="D944" s="25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25"/>
      <c r="C945" s="25"/>
      <c r="D945" s="25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25"/>
      <c r="C946" s="25"/>
      <c r="D946" s="25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25"/>
      <c r="C947" s="25"/>
      <c r="D947" s="25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25"/>
      <c r="C948" s="25"/>
      <c r="D948" s="25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25"/>
      <c r="C949" s="25"/>
      <c r="D949" s="25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25"/>
      <c r="C950" s="25"/>
      <c r="D950" s="25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25"/>
      <c r="C951" s="25"/>
      <c r="D951" s="25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25"/>
      <c r="C952" s="25"/>
      <c r="D952" s="25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25"/>
      <c r="C953" s="25"/>
      <c r="D953" s="25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25"/>
      <c r="C954" s="25"/>
      <c r="D954" s="25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25"/>
      <c r="C955" s="25"/>
      <c r="D955" s="25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25"/>
      <c r="C956" s="25"/>
      <c r="D956" s="25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25"/>
      <c r="C957" s="25"/>
      <c r="D957" s="25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25"/>
      <c r="C958" s="25"/>
      <c r="D958" s="25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25"/>
      <c r="C959" s="25"/>
      <c r="D959" s="25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25"/>
      <c r="C960" s="25"/>
      <c r="D960" s="25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25"/>
      <c r="C961" s="25"/>
      <c r="D961" s="25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25"/>
      <c r="C962" s="25"/>
      <c r="D962" s="25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25"/>
      <c r="C963" s="25"/>
      <c r="D963" s="25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25"/>
      <c r="C964" s="25"/>
      <c r="D964" s="25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25"/>
      <c r="C965" s="25"/>
      <c r="D965" s="25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25"/>
      <c r="C966" s="25"/>
      <c r="D966" s="25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25"/>
      <c r="C967" s="25"/>
      <c r="D967" s="25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25"/>
      <c r="C968" s="25"/>
      <c r="D968" s="25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25"/>
      <c r="C969" s="25"/>
      <c r="D969" s="25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25"/>
      <c r="C970" s="25"/>
      <c r="D970" s="25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25"/>
      <c r="C971" s="25"/>
      <c r="D971" s="25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25"/>
      <c r="C972" s="25"/>
      <c r="D972" s="25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25"/>
      <c r="C973" s="25"/>
      <c r="D973" s="25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25"/>
      <c r="C974" s="25"/>
      <c r="D974" s="25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25"/>
      <c r="C975" s="25"/>
      <c r="D975" s="25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25"/>
      <c r="C976" s="25"/>
      <c r="D976" s="25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25"/>
      <c r="C977" s="25"/>
      <c r="D977" s="25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25"/>
      <c r="C978" s="25"/>
      <c r="D978" s="25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25"/>
      <c r="C979" s="25"/>
      <c r="D979" s="25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25"/>
      <c r="C980" s="25"/>
      <c r="D980" s="25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25"/>
      <c r="C981" s="25"/>
      <c r="D981" s="25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25"/>
      <c r="C982" s="25"/>
      <c r="D982" s="25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25"/>
      <c r="C983" s="25"/>
      <c r="D983" s="25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25"/>
      <c r="C984" s="25"/>
      <c r="D984" s="25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25"/>
      <c r="C985" s="25"/>
      <c r="D985" s="25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25"/>
      <c r="C986" s="25"/>
      <c r="D986" s="25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25"/>
      <c r="C987" s="25"/>
      <c r="D987" s="25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25"/>
      <c r="C988" s="25"/>
      <c r="D988" s="25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25"/>
      <c r="C989" s="25"/>
      <c r="D989" s="25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25"/>
      <c r="C990" s="25"/>
      <c r="D990" s="25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25"/>
      <c r="C991" s="25"/>
      <c r="D991" s="25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25"/>
      <c r="C992" s="25"/>
      <c r="D992" s="25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25"/>
      <c r="C993" s="25"/>
      <c r="D993" s="25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25"/>
      <c r="C994" s="25"/>
      <c r="D994" s="25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25"/>
      <c r="C995" s="25"/>
      <c r="D995" s="25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25"/>
      <c r="C996" s="25"/>
      <c r="D996" s="25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25"/>
      <c r="C997" s="25"/>
      <c r="D997" s="25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25"/>
      <c r="C998" s="25"/>
      <c r="D998" s="25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25"/>
      <c r="C999" s="25"/>
      <c r="D999" s="25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25"/>
      <c r="C1000" s="25"/>
      <c r="D1000" s="25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1">
    <mergeCell ref="B1:F1"/>
  </mergeCells>
  <pageMargins left="0.70000000000000007" right="0.70000000000000007" top="1.1437007874015752" bottom="1.1437007874015752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C1000"/>
  <sheetViews>
    <sheetView workbookViewId="0"/>
  </sheetViews>
  <sheetFormatPr defaultColWidth="14.42578125" defaultRowHeight="15" customHeight="1"/>
  <cols>
    <col min="1" max="1" width="20.5703125" customWidth="1"/>
    <col min="2" max="2" width="14.85546875" customWidth="1"/>
    <col min="3" max="7" width="15.42578125" customWidth="1"/>
    <col min="8" max="8" width="7.85546875" customWidth="1"/>
    <col min="9" max="9" width="5.5703125" customWidth="1"/>
    <col min="10" max="10" width="6.140625" customWidth="1"/>
    <col min="11" max="11" width="5.5703125" customWidth="1"/>
    <col min="12" max="12" width="7.42578125" customWidth="1"/>
    <col min="13" max="13" width="5.42578125" customWidth="1"/>
    <col min="14" max="14" width="10.140625" customWidth="1"/>
    <col min="15" max="29" width="8.85546875" customWidth="1"/>
  </cols>
  <sheetData>
    <row r="1" spans="1:29" ht="15.75" customHeight="1">
      <c r="A1" s="1"/>
      <c r="B1" s="25"/>
      <c r="C1" s="97"/>
      <c r="D1" s="97"/>
      <c r="E1" s="97"/>
      <c r="F1" s="97"/>
      <c r="G1" s="97"/>
      <c r="H1" s="97"/>
      <c r="I1" s="97"/>
      <c r="J1" s="97"/>
      <c r="K1" s="97"/>
      <c r="L1" s="97"/>
      <c r="M1" s="1"/>
      <c r="N1" s="2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2.5" customHeight="1">
      <c r="A2" s="1"/>
      <c r="B2" s="4" t="s">
        <v>149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1"/>
      <c r="N2" s="2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5"/>
      <c r="B3" s="13" t="s">
        <v>1</v>
      </c>
      <c r="C3" s="5" t="s">
        <v>3</v>
      </c>
      <c r="D3" s="5" t="s">
        <v>25</v>
      </c>
      <c r="E3" s="5" t="s">
        <v>5</v>
      </c>
      <c r="F3" s="5" t="s">
        <v>23</v>
      </c>
      <c r="G3" s="5" t="s">
        <v>6</v>
      </c>
      <c r="H3" s="14" t="s">
        <v>7</v>
      </c>
      <c r="I3" s="7" t="s">
        <v>8</v>
      </c>
      <c r="J3" s="97"/>
      <c r="K3" s="97"/>
      <c r="L3" s="97"/>
      <c r="M3" s="1"/>
      <c r="N3" s="2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33.75" customHeight="1">
      <c r="A4" s="5" t="s">
        <v>9</v>
      </c>
      <c r="B4" s="13" t="s">
        <v>10</v>
      </c>
      <c r="C4" s="13" t="s">
        <v>11</v>
      </c>
      <c r="D4" s="14" t="s">
        <v>11</v>
      </c>
      <c r="E4" s="14" t="s">
        <v>11</v>
      </c>
      <c r="F4" s="14" t="s">
        <v>11</v>
      </c>
      <c r="G4" s="14" t="s">
        <v>12</v>
      </c>
      <c r="H4" s="14"/>
      <c r="I4" s="7"/>
      <c r="J4" s="100"/>
      <c r="K4" s="100"/>
      <c r="L4" s="97"/>
      <c r="M4" s="1"/>
      <c r="N4" s="2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0.25" customHeight="1">
      <c r="A5" s="5"/>
      <c r="B5" s="14" t="s">
        <v>26</v>
      </c>
      <c r="C5" s="14"/>
      <c r="D5" s="14"/>
      <c r="E5" s="14"/>
      <c r="F5" s="14"/>
      <c r="G5" s="14"/>
      <c r="H5" s="5"/>
      <c r="I5" s="10"/>
      <c r="J5" s="100"/>
      <c r="K5" s="100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5" t="s">
        <v>150</v>
      </c>
      <c r="B6" s="5">
        <v>1</v>
      </c>
      <c r="C6" s="14">
        <v>30</v>
      </c>
      <c r="D6" s="14">
        <v>30</v>
      </c>
      <c r="E6" s="14">
        <v>28</v>
      </c>
      <c r="F6" s="14">
        <v>27</v>
      </c>
      <c r="G6" s="14">
        <v>28</v>
      </c>
      <c r="H6" s="5">
        <f t="shared" ref="H6:H7" si="0">(SUM(C6:G6))/5</f>
        <v>28.6</v>
      </c>
      <c r="I6" s="10">
        <v>3</v>
      </c>
      <c r="J6" s="100"/>
      <c r="K6" s="10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5.75" customHeight="1">
      <c r="A7" s="5" t="s">
        <v>151</v>
      </c>
      <c r="B7" s="5">
        <v>2</v>
      </c>
      <c r="C7" s="14">
        <v>29</v>
      </c>
      <c r="D7" s="14">
        <v>29</v>
      </c>
      <c r="E7" s="14">
        <v>30</v>
      </c>
      <c r="F7" s="14">
        <v>30</v>
      </c>
      <c r="G7" s="14">
        <v>29</v>
      </c>
      <c r="H7" s="5">
        <f t="shared" si="0"/>
        <v>29.4</v>
      </c>
      <c r="I7" s="10">
        <v>2</v>
      </c>
      <c r="J7" s="100"/>
      <c r="K7" s="10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5.75" customHeight="1">
      <c r="A8" s="5"/>
      <c r="B8" s="14" t="s">
        <v>91</v>
      </c>
      <c r="C8" s="14"/>
      <c r="D8" s="14"/>
      <c r="E8" s="14"/>
      <c r="F8" s="5"/>
      <c r="G8" s="5"/>
      <c r="H8" s="101"/>
      <c r="I8" s="10"/>
      <c r="J8" s="100"/>
      <c r="K8" s="10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5.75" customHeight="1">
      <c r="A9" s="5" t="s">
        <v>152</v>
      </c>
      <c r="B9" s="5">
        <v>1</v>
      </c>
      <c r="C9" s="5">
        <v>30</v>
      </c>
      <c r="D9" s="14">
        <v>30</v>
      </c>
      <c r="E9" s="14">
        <v>28</v>
      </c>
      <c r="F9" s="14">
        <v>29</v>
      </c>
      <c r="G9" s="14">
        <v>28</v>
      </c>
      <c r="H9" s="5">
        <f>(SUM(C9:G9))/5</f>
        <v>29</v>
      </c>
      <c r="I9" s="101">
        <v>2</v>
      </c>
      <c r="J9" s="100"/>
      <c r="K9" s="10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5.75" customHeight="1">
      <c r="A10" s="97"/>
      <c r="B10" s="97"/>
      <c r="C10" s="97"/>
      <c r="D10" s="97"/>
      <c r="E10" s="1"/>
      <c r="F10" s="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1"/>
      <c r="B11" s="25"/>
      <c r="C11" s="97"/>
      <c r="D11" s="97"/>
      <c r="E11" s="97"/>
      <c r="F11" s="97"/>
      <c r="G11" s="97"/>
      <c r="H11" s="97"/>
      <c r="I11" s="9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.75" customHeight="1">
      <c r="A12" s="1"/>
      <c r="B12" s="1"/>
      <c r="C12" s="97"/>
      <c r="D12" s="97"/>
      <c r="E12" s="1"/>
      <c r="F12" s="2"/>
      <c r="G12" s="97"/>
      <c r="H12" s="97"/>
      <c r="I12" s="97"/>
      <c r="J12" s="97"/>
      <c r="K12" s="97"/>
      <c r="L12" s="97"/>
      <c r="M12" s="1"/>
      <c r="N12" s="2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5.75" customHeight="1">
      <c r="A13" s="1"/>
      <c r="B13" s="1"/>
      <c r="C13" s="97"/>
      <c r="D13" s="97"/>
      <c r="E13" s="1"/>
      <c r="F13" s="2"/>
      <c r="G13" s="97"/>
      <c r="H13" s="97"/>
      <c r="I13" s="97"/>
      <c r="J13" s="97"/>
      <c r="K13" s="97"/>
      <c r="L13" s="97"/>
      <c r="M13" s="1"/>
      <c r="N13" s="2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5.75" customHeight="1">
      <c r="A14" s="1"/>
      <c r="B14" s="1"/>
      <c r="C14" s="97"/>
      <c r="D14" s="97"/>
      <c r="E14" s="1"/>
      <c r="F14" s="2"/>
      <c r="G14" s="97"/>
      <c r="H14" s="97"/>
      <c r="I14" s="97"/>
      <c r="J14" s="97"/>
      <c r="K14" s="97"/>
      <c r="L14" s="97"/>
      <c r="M14" s="1"/>
      <c r="N14" s="2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5.75" customHeight="1">
      <c r="A15" s="1"/>
      <c r="B15" s="1"/>
      <c r="C15" s="97"/>
      <c r="D15" s="97"/>
      <c r="E15" s="1"/>
      <c r="F15" s="2"/>
      <c r="G15" s="97"/>
      <c r="H15" s="97"/>
      <c r="I15" s="97"/>
      <c r="J15" s="97"/>
      <c r="K15" s="97"/>
      <c r="L15" s="97"/>
      <c r="M15" s="1"/>
      <c r="N15" s="2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1"/>
      <c r="B16" s="1"/>
      <c r="C16" s="97"/>
      <c r="D16" s="97"/>
      <c r="E16" s="1"/>
      <c r="F16" s="2"/>
      <c r="G16" s="97"/>
      <c r="H16" s="97"/>
      <c r="I16" s="97"/>
      <c r="J16" s="97"/>
      <c r="K16" s="97"/>
      <c r="L16" s="97"/>
      <c r="M16" s="1"/>
      <c r="N16" s="2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5.75" customHeight="1">
      <c r="A17" s="1"/>
      <c r="B17" s="1"/>
      <c r="C17" s="97"/>
      <c r="D17" s="97"/>
      <c r="E17" s="1"/>
      <c r="F17" s="2"/>
      <c r="G17" s="97"/>
      <c r="H17" s="97"/>
      <c r="I17" s="97"/>
      <c r="J17" s="97"/>
      <c r="K17" s="97"/>
      <c r="L17" s="97"/>
      <c r="M17" s="1"/>
      <c r="N17" s="2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25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1"/>
      <c r="N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25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1"/>
      <c r="N19" s="2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25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1"/>
      <c r="N20" s="2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25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1"/>
      <c r="N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25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1"/>
      <c r="N22" s="2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25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1"/>
      <c r="N23" s="2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25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1"/>
      <c r="N24" s="2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25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1"/>
      <c r="N25" s="2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25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1"/>
      <c r="N26" s="2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25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1"/>
      <c r="N27" s="2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25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1"/>
      <c r="N28" s="2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25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1"/>
      <c r="N29" s="2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25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1"/>
      <c r="N30" s="2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25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1"/>
      <c r="N31" s="2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25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1"/>
      <c r="N32" s="2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25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1"/>
      <c r="N33" s="2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25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1"/>
      <c r="N34" s="2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25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1"/>
      <c r="N35" s="2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25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1"/>
      <c r="N36" s="2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25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1"/>
      <c r="N37" s="2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25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1"/>
      <c r="N38" s="2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25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1"/>
      <c r="N39" s="2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25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1"/>
      <c r="N40" s="2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25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1"/>
      <c r="N41" s="2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25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1"/>
      <c r="N42" s="2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25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1"/>
      <c r="N43" s="2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25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1"/>
      <c r="N44" s="2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25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1"/>
      <c r="N45" s="2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25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1"/>
      <c r="N46" s="2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25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1"/>
      <c r="N47" s="2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25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1"/>
      <c r="N48" s="2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25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1"/>
      <c r="N49" s="2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25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1"/>
      <c r="N50" s="2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25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1"/>
      <c r="N51" s="2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25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1"/>
      <c r="N52" s="2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25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1"/>
      <c r="N53" s="2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25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1"/>
      <c r="N54" s="2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25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1"/>
      <c r="N55" s="2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25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1"/>
      <c r="N56" s="2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25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1"/>
      <c r="N57" s="2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25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1"/>
      <c r="N58" s="2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25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1"/>
      <c r="N59" s="2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25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1"/>
      <c r="N60" s="2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25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1"/>
      <c r="N61" s="2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25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1"/>
      <c r="N62" s="2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25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1"/>
      <c r="N63" s="2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25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1"/>
      <c r="N64" s="2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25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1"/>
      <c r="N65" s="2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25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1"/>
      <c r="N66" s="2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25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1"/>
      <c r="N67" s="2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25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1"/>
      <c r="N68" s="2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25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1"/>
      <c r="N69" s="2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25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1"/>
      <c r="N70" s="2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25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1"/>
      <c r="N71" s="2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25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1"/>
      <c r="N72" s="2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25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1"/>
      <c r="N73" s="2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25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1"/>
      <c r="N74" s="2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25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1"/>
      <c r="N75" s="2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25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1"/>
      <c r="N76" s="2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25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1"/>
      <c r="N77" s="2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25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1"/>
      <c r="N78" s="2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25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1"/>
      <c r="N79" s="2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25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1"/>
      <c r="N80" s="2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25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1"/>
      <c r="N81" s="2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25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1"/>
      <c r="N82" s="2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25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1"/>
      <c r="N83" s="2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25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1"/>
      <c r="N84" s="2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25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1"/>
      <c r="N85" s="2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25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1"/>
      <c r="N86" s="2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25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1"/>
      <c r="N87" s="2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25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1"/>
      <c r="N88" s="2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25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1"/>
      <c r="N89" s="2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25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1"/>
      <c r="N90" s="2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25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1"/>
      <c r="N91" s="2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25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1"/>
      <c r="N92" s="2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25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1"/>
      <c r="N93" s="2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25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1"/>
      <c r="N94" s="2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25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1"/>
      <c r="N95" s="2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25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1"/>
      <c r="N96" s="2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25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1"/>
      <c r="N97" s="2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25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1"/>
      <c r="N98" s="2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25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1"/>
      <c r="N99" s="2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25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1"/>
      <c r="N100" s="2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25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1"/>
      <c r="N101" s="2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25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1"/>
      <c r="N102" s="2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25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1"/>
      <c r="N103" s="2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25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1"/>
      <c r="N104" s="2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25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1"/>
      <c r="N105" s="2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25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1"/>
      <c r="N106" s="2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25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1"/>
      <c r="N107" s="2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25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1"/>
      <c r="N108" s="2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25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1"/>
      <c r="N109" s="2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25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1"/>
      <c r="N110" s="2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25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1"/>
      <c r="N111" s="2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25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1"/>
      <c r="N112" s="2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25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1"/>
      <c r="N113" s="2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25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1"/>
      <c r="N114" s="2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25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1"/>
      <c r="N115" s="2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25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1"/>
      <c r="N116" s="2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25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1"/>
      <c r="N117" s="2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25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1"/>
      <c r="N118" s="2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25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1"/>
      <c r="N119" s="2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25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1"/>
      <c r="N120" s="2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25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1"/>
      <c r="N121" s="2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25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1"/>
      <c r="N122" s="2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25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1"/>
      <c r="N123" s="2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25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1"/>
      <c r="N124" s="2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25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1"/>
      <c r="N125" s="2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25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1"/>
      <c r="N126" s="2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25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1"/>
      <c r="N127" s="2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25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1"/>
      <c r="N128" s="2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25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1"/>
      <c r="N129" s="2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25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1"/>
      <c r="N130" s="2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25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1"/>
      <c r="N131" s="2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25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1"/>
      <c r="N132" s="2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25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1"/>
      <c r="N133" s="2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25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1"/>
      <c r="N134" s="2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25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1"/>
      <c r="N135" s="2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25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1"/>
      <c r="N136" s="2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25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1"/>
      <c r="N137" s="2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25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1"/>
      <c r="N138" s="2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25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1"/>
      <c r="N139" s="2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25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1"/>
      <c r="N140" s="2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25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1"/>
      <c r="N141" s="2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25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1"/>
      <c r="N142" s="2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25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1"/>
      <c r="N143" s="2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25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1"/>
      <c r="N144" s="2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25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1"/>
      <c r="N145" s="2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25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1"/>
      <c r="N146" s="2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25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1"/>
      <c r="N147" s="2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25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1"/>
      <c r="N148" s="2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25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1"/>
      <c r="N149" s="2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25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1"/>
      <c r="N150" s="2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25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1"/>
      <c r="N151" s="2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25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1"/>
      <c r="N152" s="2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25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1"/>
      <c r="N153" s="2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25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1"/>
      <c r="N154" s="2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25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1"/>
      <c r="N155" s="2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25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1"/>
      <c r="N156" s="2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25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1"/>
      <c r="N157" s="2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25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1"/>
      <c r="N158" s="2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25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1"/>
      <c r="N159" s="2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25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1"/>
      <c r="N160" s="2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25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1"/>
      <c r="N161" s="2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25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1"/>
      <c r="N162" s="2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25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1"/>
      <c r="N163" s="2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25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1"/>
      <c r="N164" s="2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25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1"/>
      <c r="N165" s="2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25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1"/>
      <c r="N166" s="2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25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1"/>
      <c r="N167" s="2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25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1"/>
      <c r="N168" s="2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25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1"/>
      <c r="N169" s="2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25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1"/>
      <c r="N170" s="2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25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1"/>
      <c r="N171" s="2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25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1"/>
      <c r="N172" s="2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25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1"/>
      <c r="N173" s="2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25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1"/>
      <c r="N174" s="2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25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1"/>
      <c r="N175" s="2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25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1"/>
      <c r="N176" s="2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25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1"/>
      <c r="N177" s="2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25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1"/>
      <c r="N178" s="2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25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1"/>
      <c r="N179" s="2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25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1"/>
      <c r="N180" s="2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25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1"/>
      <c r="N181" s="2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25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1"/>
      <c r="N182" s="2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25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1"/>
      <c r="N183" s="2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25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1"/>
      <c r="N184" s="2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25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1"/>
      <c r="N185" s="2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25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1"/>
      <c r="N186" s="2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25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1"/>
      <c r="N187" s="2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25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1"/>
      <c r="N188" s="2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25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1"/>
      <c r="N189" s="2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25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1"/>
      <c r="N190" s="2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25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1"/>
      <c r="N191" s="2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25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1"/>
      <c r="N192" s="2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25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1"/>
      <c r="N193" s="2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25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1"/>
      <c r="N194" s="2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25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1"/>
      <c r="N195" s="2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25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1"/>
      <c r="N196" s="2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25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1"/>
      <c r="N197" s="2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25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1"/>
      <c r="N198" s="2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25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1"/>
      <c r="N199" s="2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97"/>
      <c r="I200" s="97"/>
      <c r="J200" s="97"/>
      <c r="K200" s="97"/>
      <c r="L200" s="97"/>
      <c r="M200" s="1"/>
      <c r="N200" s="2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97"/>
      <c r="I201" s="97"/>
      <c r="J201" s="97"/>
      <c r="K201" s="97"/>
      <c r="L201" s="97"/>
      <c r="M201" s="1"/>
      <c r="N201" s="2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97"/>
      <c r="I202" s="97"/>
      <c r="J202" s="97"/>
      <c r="K202" s="97"/>
      <c r="L202" s="97"/>
      <c r="M202" s="1"/>
      <c r="N202" s="2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97"/>
      <c r="I203" s="97"/>
      <c r="J203" s="97"/>
      <c r="K203" s="97"/>
      <c r="L203" s="97"/>
      <c r="M203" s="1"/>
      <c r="N203" s="2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97"/>
      <c r="I204" s="97"/>
      <c r="J204" s="97"/>
      <c r="K204" s="97"/>
      <c r="L204" s="97"/>
      <c r="M204" s="1"/>
      <c r="N204" s="2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97"/>
      <c r="I205" s="97"/>
      <c r="J205" s="97"/>
      <c r="K205" s="97"/>
      <c r="L205" s="97"/>
      <c r="M205" s="1"/>
      <c r="N205" s="2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97"/>
      <c r="I206" s="97"/>
      <c r="J206" s="97"/>
      <c r="K206" s="97"/>
      <c r="L206" s="97"/>
      <c r="M206" s="1"/>
      <c r="N206" s="2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97"/>
      <c r="K207" s="97"/>
      <c r="L207" s="97"/>
      <c r="M207" s="1"/>
      <c r="N207" s="2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pageMargins left="0.70000000000000007" right="0.70000000000000007" top="1.1437007874015752" bottom="1.1437007874015752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000"/>
  <sheetViews>
    <sheetView workbookViewId="0">
      <selection activeCell="M21" sqref="M21"/>
    </sheetView>
  </sheetViews>
  <sheetFormatPr defaultColWidth="14.42578125" defaultRowHeight="15" customHeight="1"/>
  <cols>
    <col min="1" max="1" width="20" customWidth="1"/>
    <col min="2" max="2" width="17.42578125" customWidth="1"/>
    <col min="3" max="3" width="13.140625" customWidth="1"/>
    <col min="4" max="4" width="9.5703125" customWidth="1"/>
    <col min="5" max="5" width="11.42578125" customWidth="1"/>
    <col min="6" max="6" width="12.5703125" customWidth="1"/>
    <col min="7" max="7" width="10.42578125" customWidth="1"/>
    <col min="8" max="8" width="11" customWidth="1"/>
    <col min="9" max="10" width="5.5703125" customWidth="1"/>
    <col min="11" max="11" width="6" customWidth="1"/>
    <col min="12" max="12" width="5.42578125" customWidth="1"/>
    <col min="13" max="13" width="6.42578125" customWidth="1"/>
    <col min="14" max="14" width="3.85546875" customWidth="1"/>
    <col min="15" max="16" width="5.5703125" customWidth="1"/>
    <col min="17" max="19" width="5.42578125" customWidth="1"/>
    <col min="20" max="29" width="8.85546875" customWidth="1"/>
  </cols>
  <sheetData>
    <row r="1" spans="1:29">
      <c r="A1" s="1"/>
      <c r="B1" s="1"/>
      <c r="C1" s="1"/>
      <c r="D1" s="1"/>
      <c r="E1" s="1"/>
      <c r="F1" s="1"/>
      <c r="G1" s="25"/>
      <c r="H1" s="25"/>
      <c r="I1" s="1"/>
      <c r="J1" s="1"/>
      <c r="K1" s="1"/>
      <c r="L1" s="1"/>
      <c r="M1" s="1"/>
      <c r="N1" s="1"/>
      <c r="O1" s="25"/>
      <c r="P1" s="25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1"/>
      <c r="E2" s="1"/>
      <c r="F2" s="1"/>
      <c r="G2" s="25"/>
      <c r="H2" s="25"/>
      <c r="I2" s="1"/>
      <c r="J2" s="1"/>
      <c r="K2" s="1"/>
      <c r="L2" s="1"/>
      <c r="M2" s="1"/>
      <c r="N2" s="1"/>
      <c r="O2" s="25"/>
      <c r="P2" s="25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5.5" customHeight="1">
      <c r="A3" s="1"/>
      <c r="B3" s="135" t="s">
        <v>153</v>
      </c>
      <c r="C3" s="134"/>
      <c r="D3" s="134"/>
      <c r="E3" s="134"/>
      <c r="F3" s="134"/>
      <c r="G3" s="134"/>
      <c r="H3" s="134"/>
      <c r="I3" s="1"/>
      <c r="J3" s="1"/>
      <c r="K3" s="1"/>
      <c r="L3" s="1"/>
      <c r="M3" s="1"/>
      <c r="N3" s="1"/>
      <c r="O3" s="25"/>
      <c r="P3" s="25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"/>
      <c r="B4" s="1"/>
      <c r="C4" s="1"/>
      <c r="D4" s="1"/>
      <c r="E4" s="1"/>
      <c r="F4" s="1"/>
      <c r="G4" s="25"/>
      <c r="H4" s="25"/>
      <c r="I4" s="1"/>
      <c r="J4" s="1"/>
      <c r="K4" s="1"/>
      <c r="L4" s="1"/>
      <c r="M4" s="1"/>
      <c r="N4" s="1"/>
      <c r="O4" s="25"/>
      <c r="P4" s="25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4" customHeight="1">
      <c r="A5" s="5"/>
      <c r="B5" s="6" t="s">
        <v>1</v>
      </c>
      <c r="C5" s="6" t="s">
        <v>2</v>
      </c>
      <c r="D5" s="6" t="s">
        <v>24</v>
      </c>
      <c r="E5" s="5" t="s">
        <v>3</v>
      </c>
      <c r="F5" s="5" t="s">
        <v>25</v>
      </c>
      <c r="G5" s="5" t="s">
        <v>33</v>
      </c>
      <c r="H5" s="5" t="s">
        <v>7</v>
      </c>
      <c r="I5" s="7" t="s">
        <v>8</v>
      </c>
      <c r="J5" s="1"/>
      <c r="K5" s="1"/>
      <c r="L5" s="1"/>
      <c r="M5" s="1"/>
      <c r="N5" s="1"/>
      <c r="O5" s="25"/>
      <c r="P5" s="92"/>
      <c r="Q5" s="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5" t="s">
        <v>9</v>
      </c>
      <c r="B6" s="6" t="s">
        <v>10</v>
      </c>
      <c r="C6" s="6" t="s">
        <v>11</v>
      </c>
      <c r="D6" s="5" t="s">
        <v>11</v>
      </c>
      <c r="E6" s="5" t="s">
        <v>11</v>
      </c>
      <c r="F6" s="5" t="s">
        <v>11</v>
      </c>
      <c r="G6" s="5" t="s">
        <v>11</v>
      </c>
      <c r="H6" s="5"/>
      <c r="I6" s="7"/>
      <c r="J6" s="1"/>
      <c r="K6" s="1"/>
      <c r="L6" s="1"/>
      <c r="M6" s="1"/>
      <c r="N6" s="1"/>
      <c r="O6" s="1"/>
      <c r="P6" s="1"/>
      <c r="Q6" s="1"/>
      <c r="R6" s="25"/>
      <c r="S6" s="25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5.75" customHeight="1">
      <c r="A7" s="5"/>
      <c r="B7" s="5" t="s">
        <v>19</v>
      </c>
      <c r="C7" s="95"/>
      <c r="D7" s="95"/>
      <c r="E7" s="95"/>
      <c r="F7" s="95"/>
      <c r="G7" s="95"/>
      <c r="H7" s="95"/>
      <c r="I7" s="95"/>
      <c r="J7" s="1"/>
      <c r="K7" s="1"/>
      <c r="L7" s="1"/>
      <c r="M7" s="1"/>
      <c r="N7" s="1"/>
      <c r="O7" s="1"/>
      <c r="P7" s="1"/>
      <c r="Q7" s="1"/>
      <c r="R7" s="25"/>
      <c r="S7" s="25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5.75" customHeight="1">
      <c r="A8" s="5" t="s">
        <v>139</v>
      </c>
      <c r="B8" s="95">
        <v>1</v>
      </c>
      <c r="C8" s="95">
        <v>27</v>
      </c>
      <c r="D8" s="95">
        <v>28</v>
      </c>
      <c r="E8" s="95">
        <v>28</v>
      </c>
      <c r="F8" s="95">
        <v>28</v>
      </c>
      <c r="G8" s="95">
        <v>26</v>
      </c>
      <c r="H8" s="5">
        <f t="shared" ref="H8:H9" si="0">SUM(C8:G8)/5</f>
        <v>27.4</v>
      </c>
      <c r="I8" s="78"/>
      <c r="J8" s="1"/>
      <c r="K8" s="25"/>
      <c r="L8" s="2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5.75" customHeight="1">
      <c r="A9" s="5" t="s">
        <v>154</v>
      </c>
      <c r="B9" s="95">
        <v>2</v>
      </c>
      <c r="C9" s="95">
        <v>30</v>
      </c>
      <c r="D9" s="95">
        <v>30</v>
      </c>
      <c r="E9" s="95">
        <v>30</v>
      </c>
      <c r="F9" s="95">
        <v>30</v>
      </c>
      <c r="G9" s="95">
        <v>25</v>
      </c>
      <c r="H9" s="5">
        <f t="shared" si="0"/>
        <v>29</v>
      </c>
      <c r="I9" s="78">
        <v>2</v>
      </c>
      <c r="J9" s="1"/>
      <c r="K9" s="25"/>
      <c r="L9" s="2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5.75" customHeight="1">
      <c r="A10" s="5"/>
      <c r="B10" s="5" t="s">
        <v>13</v>
      </c>
      <c r="C10" s="95"/>
      <c r="D10" s="95"/>
      <c r="E10" s="95"/>
      <c r="F10" s="95"/>
      <c r="G10" s="95"/>
      <c r="H10" s="78"/>
      <c r="I10" s="95"/>
      <c r="K10" s="25"/>
      <c r="L10" s="2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5" t="s">
        <v>88</v>
      </c>
      <c r="B11" s="95">
        <v>1</v>
      </c>
      <c r="C11" s="95">
        <v>29</v>
      </c>
      <c r="D11" s="95">
        <v>28</v>
      </c>
      <c r="E11" s="95">
        <v>30</v>
      </c>
      <c r="F11" s="95">
        <v>30</v>
      </c>
      <c r="G11" s="95">
        <v>28</v>
      </c>
      <c r="H11" s="5">
        <f>SUM(C11:G11)/5</f>
        <v>29</v>
      </c>
      <c r="I11" s="78">
        <v>2</v>
      </c>
      <c r="J11" s="1"/>
      <c r="K11" s="25"/>
      <c r="L11" s="2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.75" customHeight="1">
      <c r="B12" s="1"/>
      <c r="C12" s="1"/>
      <c r="D12" s="1"/>
      <c r="E12" s="1"/>
      <c r="F12" s="1"/>
      <c r="G12" s="1"/>
      <c r="H12" s="1"/>
      <c r="I12" s="25"/>
      <c r="J12" s="25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5.75" customHeight="1">
      <c r="A14" s="1"/>
      <c r="B14" s="1"/>
      <c r="C14" s="1"/>
      <c r="D14" s="1"/>
      <c r="E14" s="1"/>
      <c r="F14" s="1"/>
      <c r="G14" s="25"/>
      <c r="H14" s="25"/>
      <c r="I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5.75" customHeight="1">
      <c r="A15" s="1"/>
      <c r="B15" s="1"/>
      <c r="C15" s="1"/>
      <c r="D15" s="1"/>
      <c r="E15" s="1"/>
      <c r="F15" s="1"/>
      <c r="G15" s="25"/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1"/>
      <c r="B16" s="1"/>
      <c r="C16" s="1"/>
      <c r="D16" s="1"/>
      <c r="E16" s="1"/>
      <c r="F16" s="1"/>
      <c r="G16" s="25"/>
      <c r="H16" s="25"/>
      <c r="I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5.75" customHeight="1">
      <c r="A17" s="1"/>
      <c r="B17" s="1"/>
      <c r="C17" s="1"/>
      <c r="D17" s="1"/>
      <c r="E17" s="1"/>
      <c r="F17" s="1"/>
      <c r="G17" s="25"/>
      <c r="H17" s="25"/>
      <c r="I17" s="1"/>
      <c r="K17" s="1"/>
      <c r="L17" s="1"/>
      <c r="M17" s="1"/>
      <c r="N17" s="1"/>
      <c r="O17" s="25"/>
      <c r="P17" s="25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1"/>
      <c r="G18" s="25"/>
      <c r="H18" s="25"/>
      <c r="I18" s="1"/>
      <c r="J18" s="1"/>
      <c r="K18" s="1"/>
      <c r="L18" s="1"/>
      <c r="M18" s="1"/>
      <c r="N18" s="1"/>
      <c r="O18" s="25"/>
      <c r="P18" s="25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1"/>
      <c r="G19" s="25"/>
      <c r="H19" s="25"/>
      <c r="I19" s="1"/>
      <c r="J19" s="1"/>
      <c r="K19" s="1"/>
      <c r="L19" s="1"/>
      <c r="M19" s="1"/>
      <c r="N19" s="1"/>
      <c r="O19" s="25"/>
      <c r="P19" s="25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1"/>
      <c r="G20" s="25"/>
      <c r="H20" s="25"/>
      <c r="I20" s="1"/>
      <c r="J20" s="1"/>
      <c r="K20" s="1"/>
      <c r="L20" s="1"/>
      <c r="M20" s="1"/>
      <c r="N20" s="1"/>
      <c r="O20" s="25"/>
      <c r="P20" s="25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"/>
      <c r="G21" s="25"/>
      <c r="H21" s="25"/>
      <c r="I21" s="1"/>
      <c r="J21" s="1"/>
      <c r="K21" s="1"/>
      <c r="L21" s="1"/>
      <c r="M21" s="1"/>
      <c r="N21" s="1"/>
      <c r="O21" s="25"/>
      <c r="P21" s="25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"/>
      <c r="G22" s="25"/>
      <c r="H22" s="25"/>
      <c r="I22" s="1"/>
      <c r="J22" s="1"/>
      <c r="K22" s="1"/>
      <c r="L22" s="1"/>
      <c r="M22" s="1"/>
      <c r="N22" s="1"/>
      <c r="O22" s="25"/>
      <c r="P22" s="25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25"/>
      <c r="H23" s="25"/>
      <c r="I23" s="1"/>
      <c r="J23" s="1"/>
      <c r="K23" s="1"/>
      <c r="L23" s="1"/>
      <c r="M23" s="1"/>
      <c r="N23" s="1"/>
      <c r="O23" s="25"/>
      <c r="P23" s="25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25"/>
      <c r="H24" s="25"/>
      <c r="I24" s="1"/>
      <c r="J24" s="1"/>
      <c r="K24" s="1"/>
      <c r="L24" s="1"/>
      <c r="M24" s="1"/>
      <c r="N24" s="1"/>
      <c r="O24" s="25"/>
      <c r="P24" s="25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25"/>
      <c r="H25" s="25"/>
      <c r="I25" s="1"/>
      <c r="J25" s="1"/>
      <c r="K25" s="1"/>
      <c r="L25" s="1"/>
      <c r="M25" s="1"/>
      <c r="N25" s="1"/>
      <c r="O25" s="25"/>
      <c r="P25" s="25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25"/>
      <c r="H26" s="25"/>
      <c r="I26" s="1"/>
      <c r="J26" s="1"/>
      <c r="K26" s="1"/>
      <c r="L26" s="1"/>
      <c r="M26" s="1"/>
      <c r="N26" s="1"/>
      <c r="O26" s="25"/>
      <c r="P26" s="25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25"/>
      <c r="H27" s="25"/>
      <c r="I27" s="1"/>
      <c r="J27" s="1"/>
      <c r="K27" s="1"/>
      <c r="L27" s="1"/>
      <c r="M27" s="1"/>
      <c r="N27" s="1"/>
      <c r="O27" s="25"/>
      <c r="P27" s="25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25"/>
      <c r="H28" s="25"/>
      <c r="I28" s="1"/>
      <c r="J28" s="1"/>
      <c r="K28" s="1"/>
      <c r="L28" s="1"/>
      <c r="M28" s="1"/>
      <c r="N28" s="1"/>
      <c r="O28" s="25"/>
      <c r="P28" s="25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25"/>
      <c r="H29" s="25"/>
      <c r="I29" s="1"/>
      <c r="J29" s="1"/>
      <c r="K29" s="1"/>
      <c r="L29" s="1"/>
      <c r="M29" s="1"/>
      <c r="N29" s="1"/>
      <c r="O29" s="25"/>
      <c r="P29" s="25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25"/>
      <c r="H30" s="25"/>
      <c r="I30" s="1"/>
      <c r="J30" s="1"/>
      <c r="K30" s="1"/>
      <c r="L30" s="1"/>
      <c r="M30" s="1"/>
      <c r="N30" s="1"/>
      <c r="O30" s="25"/>
      <c r="P30" s="25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25"/>
      <c r="H31" s="25"/>
      <c r="I31" s="1"/>
      <c r="J31" s="1"/>
      <c r="K31" s="1"/>
      <c r="L31" s="1"/>
      <c r="M31" s="1"/>
      <c r="N31" s="1"/>
      <c r="O31" s="25"/>
      <c r="P31" s="25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25"/>
      <c r="H32" s="25"/>
      <c r="I32" s="1"/>
      <c r="J32" s="1"/>
      <c r="K32" s="1"/>
      <c r="L32" s="1"/>
      <c r="M32" s="1"/>
      <c r="N32" s="1"/>
      <c r="O32" s="25"/>
      <c r="P32" s="25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25"/>
      <c r="H33" s="25"/>
      <c r="I33" s="1"/>
      <c r="J33" s="1"/>
      <c r="K33" s="1"/>
      <c r="L33" s="1"/>
      <c r="M33" s="1"/>
      <c r="N33" s="1"/>
      <c r="O33" s="25"/>
      <c r="P33" s="25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25"/>
      <c r="H34" s="25"/>
      <c r="I34" s="1"/>
      <c r="J34" s="1"/>
      <c r="K34" s="1"/>
      <c r="L34" s="1"/>
      <c r="M34" s="1"/>
      <c r="N34" s="1"/>
      <c r="O34" s="25"/>
      <c r="P34" s="25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25"/>
      <c r="H35" s="25"/>
      <c r="I35" s="1"/>
      <c r="J35" s="1"/>
      <c r="K35" s="1"/>
      <c r="L35" s="1"/>
      <c r="M35" s="1"/>
      <c r="N35" s="1"/>
      <c r="O35" s="25"/>
      <c r="P35" s="25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25"/>
      <c r="H36" s="25"/>
      <c r="I36" s="1"/>
      <c r="J36" s="1"/>
      <c r="K36" s="1"/>
      <c r="L36" s="1"/>
      <c r="M36" s="1"/>
      <c r="N36" s="1"/>
      <c r="O36" s="25"/>
      <c r="P36" s="25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25"/>
      <c r="H37" s="25"/>
      <c r="I37" s="1"/>
      <c r="J37" s="1"/>
      <c r="K37" s="1"/>
      <c r="L37" s="1"/>
      <c r="M37" s="1"/>
      <c r="N37" s="1"/>
      <c r="O37" s="25"/>
      <c r="P37" s="25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25"/>
      <c r="H38" s="25"/>
      <c r="I38" s="1"/>
      <c r="J38" s="1"/>
      <c r="K38" s="1"/>
      <c r="L38" s="1"/>
      <c r="M38" s="1"/>
      <c r="N38" s="1"/>
      <c r="O38" s="25"/>
      <c r="P38" s="25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25"/>
      <c r="H39" s="25"/>
      <c r="I39" s="1"/>
      <c r="J39" s="1"/>
      <c r="K39" s="1"/>
      <c r="L39" s="1"/>
      <c r="M39" s="1"/>
      <c r="N39" s="1"/>
      <c r="O39" s="25"/>
      <c r="P39" s="25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25"/>
      <c r="H40" s="25"/>
      <c r="I40" s="1"/>
      <c r="J40" s="1"/>
      <c r="K40" s="1"/>
      <c r="L40" s="1"/>
      <c r="M40" s="1"/>
      <c r="N40" s="1"/>
      <c r="O40" s="25"/>
      <c r="P40" s="25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25"/>
      <c r="H41" s="25"/>
      <c r="I41" s="1"/>
      <c r="J41" s="1"/>
      <c r="K41" s="1"/>
      <c r="L41" s="1"/>
      <c r="M41" s="1"/>
      <c r="N41" s="1"/>
      <c r="O41" s="25"/>
      <c r="P41" s="25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25"/>
      <c r="H42" s="25"/>
      <c r="I42" s="1"/>
      <c r="J42" s="1"/>
      <c r="K42" s="1"/>
      <c r="L42" s="1"/>
      <c r="M42" s="1"/>
      <c r="N42" s="1"/>
      <c r="O42" s="25"/>
      <c r="P42" s="25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25"/>
      <c r="H43" s="25"/>
      <c r="I43" s="1"/>
      <c r="J43" s="1"/>
      <c r="K43" s="1"/>
      <c r="L43" s="1"/>
      <c r="M43" s="1"/>
      <c r="N43" s="1"/>
      <c r="O43" s="25"/>
      <c r="P43" s="25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25"/>
      <c r="H44" s="25"/>
      <c r="I44" s="1"/>
      <c r="J44" s="1"/>
      <c r="K44" s="1"/>
      <c r="L44" s="1"/>
      <c r="M44" s="1"/>
      <c r="N44" s="1"/>
      <c r="O44" s="25"/>
      <c r="P44" s="25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25"/>
      <c r="H45" s="25"/>
      <c r="I45" s="1"/>
      <c r="J45" s="1"/>
      <c r="K45" s="1"/>
      <c r="L45" s="1"/>
      <c r="M45" s="1"/>
      <c r="N45" s="1"/>
      <c r="O45" s="25"/>
      <c r="P45" s="25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25"/>
      <c r="H46" s="25"/>
      <c r="I46" s="1"/>
      <c r="J46" s="1"/>
      <c r="K46" s="1"/>
      <c r="L46" s="1"/>
      <c r="M46" s="1"/>
      <c r="N46" s="1"/>
      <c r="O46" s="25"/>
      <c r="P46" s="25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25"/>
      <c r="H47" s="25"/>
      <c r="I47" s="1"/>
      <c r="J47" s="1"/>
      <c r="K47" s="1"/>
      <c r="L47" s="1"/>
      <c r="M47" s="1"/>
      <c r="N47" s="1"/>
      <c r="O47" s="25"/>
      <c r="P47" s="25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25"/>
      <c r="H48" s="25"/>
      <c r="I48" s="1"/>
      <c r="J48" s="1"/>
      <c r="K48" s="1"/>
      <c r="L48" s="1"/>
      <c r="M48" s="1"/>
      <c r="N48" s="1"/>
      <c r="O48" s="25"/>
      <c r="P48" s="25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25"/>
      <c r="H49" s="25"/>
      <c r="I49" s="1"/>
      <c r="J49" s="1"/>
      <c r="K49" s="1"/>
      <c r="L49" s="1"/>
      <c r="M49" s="1"/>
      <c r="N49" s="1"/>
      <c r="O49" s="25"/>
      <c r="P49" s="25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25"/>
      <c r="H50" s="25"/>
      <c r="I50" s="1"/>
      <c r="J50" s="1"/>
      <c r="K50" s="1"/>
      <c r="L50" s="1"/>
      <c r="M50" s="1"/>
      <c r="N50" s="1"/>
      <c r="O50" s="25"/>
      <c r="P50" s="25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25"/>
      <c r="H51" s="25"/>
      <c r="I51" s="1"/>
      <c r="J51" s="1"/>
      <c r="K51" s="1"/>
      <c r="L51" s="1"/>
      <c r="M51" s="1"/>
      <c r="N51" s="1"/>
      <c r="O51" s="25"/>
      <c r="P51" s="25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25"/>
      <c r="H52" s="25"/>
      <c r="I52" s="1"/>
      <c r="J52" s="1"/>
      <c r="K52" s="1"/>
      <c r="L52" s="1"/>
      <c r="M52" s="1"/>
      <c r="N52" s="1"/>
      <c r="O52" s="25"/>
      <c r="P52" s="25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25"/>
      <c r="H53" s="25"/>
      <c r="I53" s="1"/>
      <c r="J53" s="1"/>
      <c r="K53" s="1"/>
      <c r="L53" s="1"/>
      <c r="M53" s="1"/>
      <c r="N53" s="1"/>
      <c r="O53" s="25"/>
      <c r="P53" s="25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25"/>
      <c r="H54" s="25"/>
      <c r="I54" s="1"/>
      <c r="J54" s="1"/>
      <c r="K54" s="1"/>
      <c r="L54" s="1"/>
      <c r="M54" s="1"/>
      <c r="N54" s="1"/>
      <c r="O54" s="25"/>
      <c r="P54" s="25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25"/>
      <c r="H55" s="25"/>
      <c r="I55" s="1"/>
      <c r="J55" s="1"/>
      <c r="K55" s="1"/>
      <c r="L55" s="1"/>
      <c r="M55" s="1"/>
      <c r="N55" s="1"/>
      <c r="O55" s="25"/>
      <c r="P55" s="25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25"/>
      <c r="H56" s="25"/>
      <c r="I56" s="1"/>
      <c r="J56" s="1"/>
      <c r="K56" s="1"/>
      <c r="L56" s="1"/>
      <c r="M56" s="1"/>
      <c r="N56" s="1"/>
      <c r="O56" s="25"/>
      <c r="P56" s="25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25"/>
      <c r="H57" s="25"/>
      <c r="I57" s="1"/>
      <c r="J57" s="1"/>
      <c r="K57" s="1"/>
      <c r="L57" s="1"/>
      <c r="M57" s="1"/>
      <c r="N57" s="1"/>
      <c r="O57" s="25"/>
      <c r="P57" s="25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25"/>
      <c r="H58" s="25"/>
      <c r="I58" s="1"/>
      <c r="J58" s="1"/>
      <c r="K58" s="1"/>
      <c r="L58" s="1"/>
      <c r="M58" s="1"/>
      <c r="N58" s="1"/>
      <c r="O58" s="25"/>
      <c r="P58" s="25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25"/>
      <c r="H59" s="25"/>
      <c r="I59" s="1"/>
      <c r="J59" s="1"/>
      <c r="K59" s="1"/>
      <c r="L59" s="1"/>
      <c r="M59" s="1"/>
      <c r="N59" s="1"/>
      <c r="O59" s="25"/>
      <c r="P59" s="25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25"/>
      <c r="H60" s="25"/>
      <c r="I60" s="1"/>
      <c r="J60" s="1"/>
      <c r="K60" s="1"/>
      <c r="L60" s="1"/>
      <c r="M60" s="1"/>
      <c r="N60" s="1"/>
      <c r="O60" s="25"/>
      <c r="P60" s="25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25"/>
      <c r="H61" s="25"/>
      <c r="I61" s="1"/>
      <c r="J61" s="1"/>
      <c r="K61" s="1"/>
      <c r="L61" s="1"/>
      <c r="M61" s="1"/>
      <c r="N61" s="1"/>
      <c r="O61" s="25"/>
      <c r="P61" s="25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25"/>
      <c r="H62" s="25"/>
      <c r="I62" s="1"/>
      <c r="J62" s="1"/>
      <c r="K62" s="1"/>
      <c r="L62" s="1"/>
      <c r="M62" s="1"/>
      <c r="N62" s="1"/>
      <c r="O62" s="25"/>
      <c r="P62" s="25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25"/>
      <c r="H63" s="25"/>
      <c r="I63" s="1"/>
      <c r="J63" s="1"/>
      <c r="K63" s="1"/>
      <c r="L63" s="1"/>
      <c r="M63" s="1"/>
      <c r="N63" s="1"/>
      <c r="O63" s="25"/>
      <c r="P63" s="25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25"/>
      <c r="H64" s="25"/>
      <c r="I64" s="1"/>
      <c r="J64" s="1"/>
      <c r="K64" s="1"/>
      <c r="L64" s="1"/>
      <c r="M64" s="1"/>
      <c r="N64" s="1"/>
      <c r="O64" s="25"/>
      <c r="P64" s="25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25"/>
      <c r="H65" s="25"/>
      <c r="I65" s="1"/>
      <c r="J65" s="1"/>
      <c r="K65" s="1"/>
      <c r="L65" s="1"/>
      <c r="M65" s="1"/>
      <c r="N65" s="1"/>
      <c r="O65" s="25"/>
      <c r="P65" s="25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25"/>
      <c r="H66" s="25"/>
      <c r="I66" s="1"/>
      <c r="J66" s="1"/>
      <c r="K66" s="1"/>
      <c r="L66" s="1"/>
      <c r="M66" s="1"/>
      <c r="N66" s="1"/>
      <c r="O66" s="25"/>
      <c r="P66" s="25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25"/>
      <c r="H67" s="25"/>
      <c r="I67" s="1"/>
      <c r="J67" s="1"/>
      <c r="K67" s="1"/>
      <c r="L67" s="1"/>
      <c r="M67" s="1"/>
      <c r="N67" s="1"/>
      <c r="O67" s="25"/>
      <c r="P67" s="25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25"/>
      <c r="H68" s="25"/>
      <c r="I68" s="1"/>
      <c r="J68" s="1"/>
      <c r="K68" s="1"/>
      <c r="L68" s="1"/>
      <c r="M68" s="1"/>
      <c r="N68" s="1"/>
      <c r="O68" s="25"/>
      <c r="P68" s="25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25"/>
      <c r="H69" s="25"/>
      <c r="I69" s="1"/>
      <c r="J69" s="1"/>
      <c r="K69" s="1"/>
      <c r="L69" s="1"/>
      <c r="M69" s="1"/>
      <c r="N69" s="1"/>
      <c r="O69" s="25"/>
      <c r="P69" s="25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25"/>
      <c r="H70" s="25"/>
      <c r="I70" s="1"/>
      <c r="J70" s="1"/>
      <c r="K70" s="1"/>
      <c r="L70" s="1"/>
      <c r="M70" s="1"/>
      <c r="N70" s="1"/>
      <c r="O70" s="25"/>
      <c r="P70" s="25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25"/>
      <c r="H71" s="25"/>
      <c r="I71" s="1"/>
      <c r="J71" s="1"/>
      <c r="K71" s="1"/>
      <c r="L71" s="1"/>
      <c r="M71" s="1"/>
      <c r="N71" s="1"/>
      <c r="O71" s="25"/>
      <c r="P71" s="25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25"/>
      <c r="H72" s="25"/>
      <c r="I72" s="1"/>
      <c r="J72" s="1"/>
      <c r="K72" s="1"/>
      <c r="L72" s="1"/>
      <c r="M72" s="1"/>
      <c r="N72" s="1"/>
      <c r="O72" s="25"/>
      <c r="P72" s="25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25"/>
      <c r="H73" s="25"/>
      <c r="I73" s="1"/>
      <c r="J73" s="1"/>
      <c r="K73" s="1"/>
      <c r="L73" s="1"/>
      <c r="M73" s="1"/>
      <c r="N73" s="1"/>
      <c r="O73" s="25"/>
      <c r="P73" s="25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25"/>
      <c r="H74" s="25"/>
      <c r="I74" s="1"/>
      <c r="J74" s="1"/>
      <c r="K74" s="1"/>
      <c r="L74" s="1"/>
      <c r="M74" s="1"/>
      <c r="N74" s="1"/>
      <c r="O74" s="25"/>
      <c r="P74" s="25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25"/>
      <c r="H75" s="25"/>
      <c r="I75" s="1"/>
      <c r="J75" s="1"/>
      <c r="K75" s="1"/>
      <c r="L75" s="1"/>
      <c r="M75" s="1"/>
      <c r="N75" s="1"/>
      <c r="O75" s="25"/>
      <c r="P75" s="25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25"/>
      <c r="H76" s="25"/>
      <c r="I76" s="1"/>
      <c r="J76" s="1"/>
      <c r="K76" s="1"/>
      <c r="L76" s="1"/>
      <c r="M76" s="1"/>
      <c r="N76" s="1"/>
      <c r="O76" s="25"/>
      <c r="P76" s="25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25"/>
      <c r="H77" s="25"/>
      <c r="I77" s="1"/>
      <c r="J77" s="1"/>
      <c r="K77" s="1"/>
      <c r="L77" s="1"/>
      <c r="M77" s="1"/>
      <c r="N77" s="1"/>
      <c r="O77" s="25"/>
      <c r="P77" s="25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25"/>
      <c r="H78" s="25"/>
      <c r="I78" s="1"/>
      <c r="J78" s="1"/>
      <c r="K78" s="1"/>
      <c r="L78" s="1"/>
      <c r="M78" s="1"/>
      <c r="N78" s="1"/>
      <c r="O78" s="25"/>
      <c r="P78" s="25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25"/>
      <c r="H79" s="25"/>
      <c r="I79" s="1"/>
      <c r="J79" s="1"/>
      <c r="K79" s="1"/>
      <c r="L79" s="1"/>
      <c r="M79" s="1"/>
      <c r="N79" s="1"/>
      <c r="O79" s="25"/>
      <c r="P79" s="25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25"/>
      <c r="H80" s="25"/>
      <c r="I80" s="1"/>
      <c r="J80" s="1"/>
      <c r="K80" s="1"/>
      <c r="L80" s="1"/>
      <c r="M80" s="1"/>
      <c r="N80" s="1"/>
      <c r="O80" s="25"/>
      <c r="P80" s="25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25"/>
      <c r="H81" s="25"/>
      <c r="I81" s="1"/>
      <c r="J81" s="1"/>
      <c r="K81" s="1"/>
      <c r="L81" s="1"/>
      <c r="M81" s="1"/>
      <c r="N81" s="1"/>
      <c r="O81" s="25"/>
      <c r="P81" s="25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25"/>
      <c r="H82" s="25"/>
      <c r="I82" s="1"/>
      <c r="J82" s="1"/>
      <c r="K82" s="1"/>
      <c r="L82" s="1"/>
      <c r="M82" s="1"/>
      <c r="N82" s="1"/>
      <c r="O82" s="25"/>
      <c r="P82" s="25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25"/>
      <c r="H83" s="25"/>
      <c r="I83" s="1"/>
      <c r="J83" s="1"/>
      <c r="K83" s="1"/>
      <c r="L83" s="1"/>
      <c r="M83" s="1"/>
      <c r="N83" s="1"/>
      <c r="O83" s="25"/>
      <c r="P83" s="25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25"/>
      <c r="H84" s="25"/>
      <c r="I84" s="1"/>
      <c r="J84" s="1"/>
      <c r="K84" s="1"/>
      <c r="L84" s="1"/>
      <c r="M84" s="1"/>
      <c r="N84" s="1"/>
      <c r="O84" s="25"/>
      <c r="P84" s="25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25"/>
      <c r="H85" s="25"/>
      <c r="I85" s="1"/>
      <c r="J85" s="1"/>
      <c r="K85" s="1"/>
      <c r="L85" s="1"/>
      <c r="M85" s="1"/>
      <c r="N85" s="1"/>
      <c r="O85" s="25"/>
      <c r="P85" s="25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25"/>
      <c r="H86" s="25"/>
      <c r="I86" s="1"/>
      <c r="J86" s="1"/>
      <c r="K86" s="1"/>
      <c r="L86" s="1"/>
      <c r="M86" s="1"/>
      <c r="N86" s="1"/>
      <c r="O86" s="25"/>
      <c r="P86" s="25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25"/>
      <c r="H87" s="25"/>
      <c r="I87" s="1"/>
      <c r="J87" s="1"/>
      <c r="K87" s="1"/>
      <c r="L87" s="1"/>
      <c r="M87" s="1"/>
      <c r="N87" s="1"/>
      <c r="O87" s="25"/>
      <c r="P87" s="25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25"/>
      <c r="H88" s="25"/>
      <c r="I88" s="1"/>
      <c r="J88" s="1"/>
      <c r="K88" s="1"/>
      <c r="L88" s="1"/>
      <c r="M88" s="1"/>
      <c r="N88" s="1"/>
      <c r="O88" s="25"/>
      <c r="P88" s="25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25"/>
      <c r="H89" s="25"/>
      <c r="I89" s="1"/>
      <c r="J89" s="1"/>
      <c r="K89" s="1"/>
      <c r="L89" s="1"/>
      <c r="M89" s="1"/>
      <c r="N89" s="1"/>
      <c r="O89" s="25"/>
      <c r="P89" s="25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25"/>
      <c r="H90" s="25"/>
      <c r="I90" s="1"/>
      <c r="J90" s="1"/>
      <c r="K90" s="1"/>
      <c r="L90" s="1"/>
      <c r="M90" s="1"/>
      <c r="N90" s="1"/>
      <c r="O90" s="25"/>
      <c r="P90" s="25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25"/>
      <c r="H91" s="25"/>
      <c r="I91" s="1"/>
      <c r="J91" s="1"/>
      <c r="K91" s="1"/>
      <c r="L91" s="1"/>
      <c r="M91" s="1"/>
      <c r="N91" s="1"/>
      <c r="O91" s="25"/>
      <c r="P91" s="25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25"/>
      <c r="H92" s="25"/>
      <c r="I92" s="1"/>
      <c r="J92" s="1"/>
      <c r="K92" s="1"/>
      <c r="L92" s="1"/>
      <c r="M92" s="1"/>
      <c r="N92" s="1"/>
      <c r="O92" s="25"/>
      <c r="P92" s="25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25"/>
      <c r="H93" s="25"/>
      <c r="I93" s="1"/>
      <c r="J93" s="1"/>
      <c r="K93" s="1"/>
      <c r="L93" s="1"/>
      <c r="M93" s="1"/>
      <c r="N93" s="1"/>
      <c r="O93" s="25"/>
      <c r="P93" s="25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25"/>
      <c r="H94" s="25"/>
      <c r="I94" s="1"/>
      <c r="J94" s="1"/>
      <c r="K94" s="1"/>
      <c r="L94" s="1"/>
      <c r="M94" s="1"/>
      <c r="N94" s="1"/>
      <c r="O94" s="25"/>
      <c r="P94" s="25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25"/>
      <c r="H95" s="25"/>
      <c r="I95" s="1"/>
      <c r="J95" s="1"/>
      <c r="K95" s="1"/>
      <c r="L95" s="1"/>
      <c r="M95" s="1"/>
      <c r="N95" s="1"/>
      <c r="O95" s="25"/>
      <c r="P95" s="25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25"/>
      <c r="H96" s="25"/>
      <c r="I96" s="1"/>
      <c r="J96" s="1"/>
      <c r="K96" s="1"/>
      <c r="L96" s="1"/>
      <c r="M96" s="1"/>
      <c r="N96" s="1"/>
      <c r="O96" s="25"/>
      <c r="P96" s="25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25"/>
      <c r="H97" s="25"/>
      <c r="I97" s="1"/>
      <c r="J97" s="1"/>
      <c r="K97" s="1"/>
      <c r="L97" s="1"/>
      <c r="M97" s="1"/>
      <c r="N97" s="1"/>
      <c r="O97" s="25"/>
      <c r="P97" s="25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25"/>
      <c r="H98" s="25"/>
      <c r="I98" s="1"/>
      <c r="J98" s="1"/>
      <c r="K98" s="1"/>
      <c r="L98" s="1"/>
      <c r="M98" s="1"/>
      <c r="N98" s="1"/>
      <c r="O98" s="25"/>
      <c r="P98" s="25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25"/>
      <c r="H99" s="25"/>
      <c r="I99" s="1"/>
      <c r="J99" s="1"/>
      <c r="K99" s="1"/>
      <c r="L99" s="1"/>
      <c r="M99" s="1"/>
      <c r="N99" s="1"/>
      <c r="O99" s="25"/>
      <c r="P99" s="25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25"/>
      <c r="H100" s="25"/>
      <c r="I100" s="1"/>
      <c r="J100" s="1"/>
      <c r="K100" s="1"/>
      <c r="L100" s="1"/>
      <c r="M100" s="1"/>
      <c r="N100" s="1"/>
      <c r="O100" s="25"/>
      <c r="P100" s="25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25"/>
      <c r="H101" s="25"/>
      <c r="I101" s="1"/>
      <c r="J101" s="1"/>
      <c r="K101" s="1"/>
      <c r="L101" s="1"/>
      <c r="M101" s="1"/>
      <c r="N101" s="1"/>
      <c r="O101" s="25"/>
      <c r="P101" s="25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25"/>
      <c r="H102" s="25"/>
      <c r="I102" s="1"/>
      <c r="J102" s="1"/>
      <c r="K102" s="1"/>
      <c r="L102" s="1"/>
      <c r="M102" s="1"/>
      <c r="N102" s="1"/>
      <c r="O102" s="25"/>
      <c r="P102" s="25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25"/>
      <c r="H103" s="25"/>
      <c r="I103" s="1"/>
      <c r="J103" s="1"/>
      <c r="K103" s="1"/>
      <c r="L103" s="1"/>
      <c r="M103" s="1"/>
      <c r="N103" s="1"/>
      <c r="O103" s="25"/>
      <c r="P103" s="25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25"/>
      <c r="H104" s="25"/>
      <c r="I104" s="1"/>
      <c r="J104" s="1"/>
      <c r="K104" s="1"/>
      <c r="L104" s="1"/>
      <c r="M104" s="1"/>
      <c r="N104" s="1"/>
      <c r="O104" s="25"/>
      <c r="P104" s="25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25"/>
      <c r="H105" s="25"/>
      <c r="I105" s="1"/>
      <c r="J105" s="1"/>
      <c r="K105" s="1"/>
      <c r="L105" s="1"/>
      <c r="M105" s="1"/>
      <c r="N105" s="1"/>
      <c r="O105" s="25"/>
      <c r="P105" s="25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25"/>
      <c r="H106" s="25"/>
      <c r="I106" s="1"/>
      <c r="J106" s="1"/>
      <c r="K106" s="1"/>
      <c r="L106" s="1"/>
      <c r="M106" s="1"/>
      <c r="N106" s="1"/>
      <c r="O106" s="25"/>
      <c r="P106" s="25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25"/>
      <c r="H107" s="25"/>
      <c r="I107" s="1"/>
      <c r="J107" s="1"/>
      <c r="K107" s="1"/>
      <c r="L107" s="1"/>
      <c r="M107" s="1"/>
      <c r="N107" s="1"/>
      <c r="O107" s="25"/>
      <c r="P107" s="25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25"/>
      <c r="H108" s="25"/>
      <c r="I108" s="1"/>
      <c r="J108" s="1"/>
      <c r="K108" s="1"/>
      <c r="L108" s="1"/>
      <c r="M108" s="1"/>
      <c r="N108" s="1"/>
      <c r="O108" s="25"/>
      <c r="P108" s="25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25"/>
      <c r="H109" s="25"/>
      <c r="I109" s="1"/>
      <c r="J109" s="1"/>
      <c r="K109" s="1"/>
      <c r="L109" s="1"/>
      <c r="M109" s="1"/>
      <c r="N109" s="1"/>
      <c r="O109" s="25"/>
      <c r="P109" s="25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25"/>
      <c r="H110" s="25"/>
      <c r="I110" s="1"/>
      <c r="J110" s="1"/>
      <c r="K110" s="1"/>
      <c r="L110" s="1"/>
      <c r="M110" s="1"/>
      <c r="N110" s="1"/>
      <c r="O110" s="25"/>
      <c r="P110" s="25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25"/>
      <c r="H111" s="25"/>
      <c r="I111" s="1"/>
      <c r="J111" s="1"/>
      <c r="K111" s="1"/>
      <c r="L111" s="1"/>
      <c r="M111" s="1"/>
      <c r="N111" s="1"/>
      <c r="O111" s="25"/>
      <c r="P111" s="25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25"/>
      <c r="H112" s="25"/>
      <c r="I112" s="1"/>
      <c r="J112" s="1"/>
      <c r="K112" s="1"/>
      <c r="L112" s="1"/>
      <c r="M112" s="1"/>
      <c r="N112" s="1"/>
      <c r="O112" s="25"/>
      <c r="P112" s="25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25"/>
      <c r="H113" s="25"/>
      <c r="I113" s="1"/>
      <c r="J113" s="1"/>
      <c r="K113" s="1"/>
      <c r="L113" s="1"/>
      <c r="M113" s="1"/>
      <c r="N113" s="1"/>
      <c r="O113" s="25"/>
      <c r="P113" s="25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25"/>
      <c r="H114" s="25"/>
      <c r="I114" s="1"/>
      <c r="J114" s="1"/>
      <c r="K114" s="1"/>
      <c r="L114" s="1"/>
      <c r="M114" s="1"/>
      <c r="N114" s="1"/>
      <c r="O114" s="25"/>
      <c r="P114" s="25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25"/>
      <c r="H115" s="25"/>
      <c r="I115" s="1"/>
      <c r="J115" s="1"/>
      <c r="K115" s="1"/>
      <c r="L115" s="1"/>
      <c r="M115" s="1"/>
      <c r="N115" s="1"/>
      <c r="O115" s="25"/>
      <c r="P115" s="25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25"/>
      <c r="H116" s="25"/>
      <c r="I116" s="1"/>
      <c r="J116" s="1"/>
      <c r="K116" s="1"/>
      <c r="L116" s="1"/>
      <c r="M116" s="1"/>
      <c r="N116" s="1"/>
      <c r="O116" s="25"/>
      <c r="P116" s="25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25"/>
      <c r="H117" s="25"/>
      <c r="I117" s="1"/>
      <c r="J117" s="1"/>
      <c r="K117" s="1"/>
      <c r="L117" s="1"/>
      <c r="M117" s="1"/>
      <c r="N117" s="1"/>
      <c r="O117" s="25"/>
      <c r="P117" s="25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25"/>
      <c r="H118" s="25"/>
      <c r="I118" s="1"/>
      <c r="J118" s="1"/>
      <c r="K118" s="1"/>
      <c r="L118" s="1"/>
      <c r="M118" s="1"/>
      <c r="N118" s="1"/>
      <c r="O118" s="25"/>
      <c r="P118" s="25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25"/>
      <c r="H119" s="25"/>
      <c r="I119" s="1"/>
      <c r="J119" s="1"/>
      <c r="K119" s="1"/>
      <c r="L119" s="1"/>
      <c r="M119" s="1"/>
      <c r="N119" s="1"/>
      <c r="O119" s="25"/>
      <c r="P119" s="25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25"/>
      <c r="H120" s="25"/>
      <c r="I120" s="1"/>
      <c r="J120" s="1"/>
      <c r="K120" s="1"/>
      <c r="L120" s="1"/>
      <c r="M120" s="1"/>
      <c r="N120" s="1"/>
      <c r="O120" s="25"/>
      <c r="P120" s="25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25"/>
      <c r="H121" s="25"/>
      <c r="I121" s="1"/>
      <c r="J121" s="1"/>
      <c r="K121" s="1"/>
      <c r="L121" s="1"/>
      <c r="M121" s="1"/>
      <c r="N121" s="1"/>
      <c r="O121" s="25"/>
      <c r="P121" s="25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25"/>
      <c r="H122" s="25"/>
      <c r="I122" s="1"/>
      <c r="J122" s="1"/>
      <c r="K122" s="1"/>
      <c r="L122" s="1"/>
      <c r="M122" s="1"/>
      <c r="N122" s="1"/>
      <c r="O122" s="25"/>
      <c r="P122" s="25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25"/>
      <c r="H123" s="25"/>
      <c r="I123" s="1"/>
      <c r="J123" s="1"/>
      <c r="K123" s="1"/>
      <c r="L123" s="1"/>
      <c r="M123" s="1"/>
      <c r="N123" s="1"/>
      <c r="O123" s="25"/>
      <c r="P123" s="25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25"/>
      <c r="H124" s="25"/>
      <c r="I124" s="1"/>
      <c r="J124" s="1"/>
      <c r="K124" s="1"/>
      <c r="L124" s="1"/>
      <c r="M124" s="1"/>
      <c r="N124" s="1"/>
      <c r="O124" s="25"/>
      <c r="P124" s="25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25"/>
      <c r="H125" s="25"/>
      <c r="I125" s="1"/>
      <c r="J125" s="1"/>
      <c r="K125" s="1"/>
      <c r="L125" s="1"/>
      <c r="M125" s="1"/>
      <c r="N125" s="1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25"/>
      <c r="H126" s="25"/>
      <c r="I126" s="1"/>
      <c r="J126" s="1"/>
      <c r="K126" s="1"/>
      <c r="L126" s="1"/>
      <c r="M126" s="1"/>
      <c r="N126" s="1"/>
      <c r="O126" s="25"/>
      <c r="P126" s="25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25"/>
      <c r="H127" s="25"/>
      <c r="I127" s="1"/>
      <c r="J127" s="1"/>
      <c r="K127" s="1"/>
      <c r="L127" s="1"/>
      <c r="M127" s="1"/>
      <c r="N127" s="1"/>
      <c r="O127" s="25"/>
      <c r="P127" s="25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25"/>
      <c r="H128" s="25"/>
      <c r="I128" s="1"/>
      <c r="J128" s="1"/>
      <c r="K128" s="1"/>
      <c r="L128" s="1"/>
      <c r="M128" s="1"/>
      <c r="N128" s="1"/>
      <c r="O128" s="25"/>
      <c r="P128" s="25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25"/>
      <c r="H129" s="25"/>
      <c r="I129" s="1"/>
      <c r="J129" s="1"/>
      <c r="K129" s="1"/>
      <c r="L129" s="1"/>
      <c r="M129" s="1"/>
      <c r="N129" s="1"/>
      <c r="O129" s="25"/>
      <c r="P129" s="25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25"/>
      <c r="H130" s="25"/>
      <c r="I130" s="1"/>
      <c r="J130" s="1"/>
      <c r="K130" s="1"/>
      <c r="L130" s="1"/>
      <c r="M130" s="1"/>
      <c r="N130" s="1"/>
      <c r="O130" s="25"/>
      <c r="P130" s="25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25"/>
      <c r="H131" s="25"/>
      <c r="I131" s="1"/>
      <c r="J131" s="1"/>
      <c r="K131" s="1"/>
      <c r="L131" s="1"/>
      <c r="M131" s="1"/>
      <c r="N131" s="1"/>
      <c r="O131" s="25"/>
      <c r="P131" s="25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25"/>
      <c r="H132" s="25"/>
      <c r="I132" s="1"/>
      <c r="J132" s="1"/>
      <c r="K132" s="1"/>
      <c r="L132" s="1"/>
      <c r="M132" s="1"/>
      <c r="N132" s="1"/>
      <c r="O132" s="25"/>
      <c r="P132" s="25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25"/>
      <c r="H133" s="25"/>
      <c r="I133" s="1"/>
      <c r="J133" s="1"/>
      <c r="K133" s="1"/>
      <c r="L133" s="1"/>
      <c r="M133" s="1"/>
      <c r="N133" s="1"/>
      <c r="O133" s="25"/>
      <c r="P133" s="25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25"/>
      <c r="H134" s="25"/>
      <c r="I134" s="1"/>
      <c r="J134" s="1"/>
      <c r="K134" s="1"/>
      <c r="L134" s="1"/>
      <c r="M134" s="1"/>
      <c r="N134" s="1"/>
      <c r="O134" s="25"/>
      <c r="P134" s="25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25"/>
      <c r="H135" s="25"/>
      <c r="I135" s="1"/>
      <c r="J135" s="1"/>
      <c r="K135" s="1"/>
      <c r="L135" s="1"/>
      <c r="M135" s="1"/>
      <c r="N135" s="1"/>
      <c r="O135" s="25"/>
      <c r="P135" s="25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25"/>
      <c r="H136" s="25"/>
      <c r="I136" s="1"/>
      <c r="J136" s="1"/>
      <c r="K136" s="1"/>
      <c r="L136" s="1"/>
      <c r="M136" s="1"/>
      <c r="N136" s="1"/>
      <c r="O136" s="25"/>
      <c r="P136" s="25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25"/>
      <c r="H137" s="25"/>
      <c r="I137" s="1"/>
      <c r="J137" s="1"/>
      <c r="K137" s="1"/>
      <c r="L137" s="1"/>
      <c r="M137" s="1"/>
      <c r="N137" s="1"/>
      <c r="O137" s="25"/>
      <c r="P137" s="25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25"/>
      <c r="H138" s="25"/>
      <c r="I138" s="1"/>
      <c r="J138" s="1"/>
      <c r="K138" s="1"/>
      <c r="L138" s="1"/>
      <c r="M138" s="1"/>
      <c r="N138" s="1"/>
      <c r="O138" s="25"/>
      <c r="P138" s="25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25"/>
      <c r="H139" s="25"/>
      <c r="I139" s="1"/>
      <c r="J139" s="1"/>
      <c r="K139" s="1"/>
      <c r="L139" s="1"/>
      <c r="M139" s="1"/>
      <c r="N139" s="1"/>
      <c r="O139" s="25"/>
      <c r="P139" s="25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25"/>
      <c r="H140" s="25"/>
      <c r="I140" s="1"/>
      <c r="J140" s="1"/>
      <c r="K140" s="1"/>
      <c r="L140" s="1"/>
      <c r="M140" s="1"/>
      <c r="N140" s="1"/>
      <c r="O140" s="25"/>
      <c r="P140" s="25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25"/>
      <c r="H141" s="25"/>
      <c r="I141" s="1"/>
      <c r="J141" s="1"/>
      <c r="K141" s="1"/>
      <c r="L141" s="1"/>
      <c r="M141" s="1"/>
      <c r="N141" s="1"/>
      <c r="O141" s="25"/>
      <c r="P141" s="25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25"/>
      <c r="H142" s="25"/>
      <c r="I142" s="1"/>
      <c r="J142" s="1"/>
      <c r="K142" s="1"/>
      <c r="L142" s="1"/>
      <c r="M142" s="1"/>
      <c r="N142" s="1"/>
      <c r="O142" s="25"/>
      <c r="P142" s="25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25"/>
      <c r="H143" s="25"/>
      <c r="I143" s="1"/>
      <c r="J143" s="1"/>
      <c r="K143" s="1"/>
      <c r="L143" s="1"/>
      <c r="M143" s="1"/>
      <c r="N143" s="1"/>
      <c r="O143" s="25"/>
      <c r="P143" s="25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25"/>
      <c r="H144" s="25"/>
      <c r="I144" s="1"/>
      <c r="J144" s="1"/>
      <c r="K144" s="1"/>
      <c r="L144" s="1"/>
      <c r="M144" s="1"/>
      <c r="N144" s="1"/>
      <c r="O144" s="25"/>
      <c r="P144" s="25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25"/>
      <c r="H145" s="25"/>
      <c r="I145" s="1"/>
      <c r="J145" s="1"/>
      <c r="K145" s="1"/>
      <c r="L145" s="1"/>
      <c r="M145" s="1"/>
      <c r="N145" s="1"/>
      <c r="O145" s="25"/>
      <c r="P145" s="25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25"/>
      <c r="H146" s="25"/>
      <c r="I146" s="1"/>
      <c r="J146" s="1"/>
      <c r="K146" s="1"/>
      <c r="L146" s="1"/>
      <c r="M146" s="1"/>
      <c r="N146" s="1"/>
      <c r="O146" s="25"/>
      <c r="P146" s="25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25"/>
      <c r="H147" s="25"/>
      <c r="I147" s="1"/>
      <c r="J147" s="1"/>
      <c r="K147" s="1"/>
      <c r="L147" s="1"/>
      <c r="M147" s="1"/>
      <c r="N147" s="1"/>
      <c r="O147" s="25"/>
      <c r="P147" s="25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25"/>
      <c r="H148" s="25"/>
      <c r="I148" s="1"/>
      <c r="J148" s="1"/>
      <c r="K148" s="1"/>
      <c r="L148" s="1"/>
      <c r="M148" s="1"/>
      <c r="N148" s="1"/>
      <c r="O148" s="25"/>
      <c r="P148" s="25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25"/>
      <c r="H149" s="25"/>
      <c r="I149" s="1"/>
      <c r="J149" s="1"/>
      <c r="K149" s="1"/>
      <c r="L149" s="1"/>
      <c r="M149" s="1"/>
      <c r="N149" s="1"/>
      <c r="O149" s="25"/>
      <c r="P149" s="25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25"/>
      <c r="H150" s="25"/>
      <c r="I150" s="1"/>
      <c r="J150" s="1"/>
      <c r="K150" s="1"/>
      <c r="L150" s="1"/>
      <c r="M150" s="1"/>
      <c r="N150" s="1"/>
      <c r="O150" s="25"/>
      <c r="P150" s="25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25"/>
      <c r="H151" s="25"/>
      <c r="I151" s="1"/>
      <c r="J151" s="1"/>
      <c r="K151" s="1"/>
      <c r="L151" s="1"/>
      <c r="M151" s="1"/>
      <c r="N151" s="1"/>
      <c r="O151" s="25"/>
      <c r="P151" s="25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25"/>
      <c r="H152" s="25"/>
      <c r="I152" s="1"/>
      <c r="J152" s="1"/>
      <c r="K152" s="1"/>
      <c r="L152" s="1"/>
      <c r="M152" s="1"/>
      <c r="N152" s="1"/>
      <c r="O152" s="25"/>
      <c r="P152" s="25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25"/>
      <c r="H153" s="25"/>
      <c r="I153" s="1"/>
      <c r="J153" s="1"/>
      <c r="K153" s="1"/>
      <c r="L153" s="1"/>
      <c r="M153" s="1"/>
      <c r="N153" s="1"/>
      <c r="O153" s="25"/>
      <c r="P153" s="25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25"/>
      <c r="H154" s="25"/>
      <c r="I154" s="1"/>
      <c r="J154" s="1"/>
      <c r="K154" s="1"/>
      <c r="L154" s="1"/>
      <c r="M154" s="1"/>
      <c r="N154" s="1"/>
      <c r="O154" s="25"/>
      <c r="P154" s="25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25"/>
      <c r="H155" s="25"/>
      <c r="I155" s="1"/>
      <c r="J155" s="1"/>
      <c r="K155" s="1"/>
      <c r="L155" s="1"/>
      <c r="M155" s="1"/>
      <c r="N155" s="1"/>
      <c r="O155" s="25"/>
      <c r="P155" s="25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25"/>
      <c r="H156" s="25"/>
      <c r="I156" s="1"/>
      <c r="J156" s="1"/>
      <c r="K156" s="1"/>
      <c r="L156" s="1"/>
      <c r="M156" s="1"/>
      <c r="N156" s="1"/>
      <c r="O156" s="25"/>
      <c r="P156" s="25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25"/>
      <c r="H157" s="25"/>
      <c r="I157" s="1"/>
      <c r="J157" s="1"/>
      <c r="K157" s="1"/>
      <c r="L157" s="1"/>
      <c r="M157" s="1"/>
      <c r="N157" s="1"/>
      <c r="O157" s="25"/>
      <c r="P157" s="25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25"/>
      <c r="H158" s="25"/>
      <c r="I158" s="1"/>
      <c r="J158" s="1"/>
      <c r="K158" s="1"/>
      <c r="L158" s="1"/>
      <c r="M158" s="1"/>
      <c r="N158" s="1"/>
      <c r="O158" s="25"/>
      <c r="P158" s="25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25"/>
      <c r="H159" s="25"/>
      <c r="I159" s="1"/>
      <c r="J159" s="1"/>
      <c r="K159" s="1"/>
      <c r="L159" s="1"/>
      <c r="M159" s="1"/>
      <c r="N159" s="1"/>
      <c r="O159" s="25"/>
      <c r="P159" s="25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25"/>
      <c r="H160" s="25"/>
      <c r="I160" s="1"/>
      <c r="J160" s="1"/>
      <c r="K160" s="1"/>
      <c r="L160" s="1"/>
      <c r="M160" s="1"/>
      <c r="N160" s="1"/>
      <c r="O160" s="25"/>
      <c r="P160" s="25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25"/>
      <c r="H161" s="25"/>
      <c r="I161" s="1"/>
      <c r="J161" s="1"/>
      <c r="K161" s="1"/>
      <c r="L161" s="1"/>
      <c r="M161" s="1"/>
      <c r="N161" s="1"/>
      <c r="O161" s="25"/>
      <c r="P161" s="25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25"/>
      <c r="H162" s="25"/>
      <c r="I162" s="1"/>
      <c r="J162" s="1"/>
      <c r="K162" s="1"/>
      <c r="L162" s="1"/>
      <c r="M162" s="1"/>
      <c r="N162" s="1"/>
      <c r="O162" s="25"/>
      <c r="P162" s="25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25"/>
      <c r="H163" s="25"/>
      <c r="I163" s="1"/>
      <c r="J163" s="1"/>
      <c r="K163" s="1"/>
      <c r="L163" s="1"/>
      <c r="M163" s="1"/>
      <c r="N163" s="1"/>
      <c r="O163" s="25"/>
      <c r="P163" s="25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25"/>
      <c r="H164" s="25"/>
      <c r="I164" s="1"/>
      <c r="J164" s="1"/>
      <c r="K164" s="1"/>
      <c r="L164" s="1"/>
      <c r="M164" s="1"/>
      <c r="N164" s="1"/>
      <c r="O164" s="25"/>
      <c r="P164" s="25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25"/>
      <c r="H165" s="25"/>
      <c r="I165" s="1"/>
      <c r="J165" s="1"/>
      <c r="K165" s="1"/>
      <c r="L165" s="1"/>
      <c r="M165" s="1"/>
      <c r="N165" s="1"/>
      <c r="O165" s="25"/>
      <c r="P165" s="25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25"/>
      <c r="H166" s="25"/>
      <c r="I166" s="1"/>
      <c r="J166" s="1"/>
      <c r="K166" s="1"/>
      <c r="L166" s="1"/>
      <c r="M166" s="1"/>
      <c r="N166" s="1"/>
      <c r="O166" s="25"/>
      <c r="P166" s="25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25"/>
      <c r="H167" s="25"/>
      <c r="I167" s="1"/>
      <c r="J167" s="1"/>
      <c r="K167" s="1"/>
      <c r="L167" s="1"/>
      <c r="M167" s="1"/>
      <c r="N167" s="1"/>
      <c r="O167" s="25"/>
      <c r="P167" s="25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25"/>
      <c r="H168" s="25"/>
      <c r="I168" s="1"/>
      <c r="J168" s="1"/>
      <c r="K168" s="1"/>
      <c r="L168" s="1"/>
      <c r="M168" s="1"/>
      <c r="N168" s="1"/>
      <c r="O168" s="25"/>
      <c r="P168" s="25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25"/>
      <c r="H169" s="25"/>
      <c r="I169" s="1"/>
      <c r="J169" s="1"/>
      <c r="K169" s="1"/>
      <c r="L169" s="1"/>
      <c r="M169" s="1"/>
      <c r="N169" s="1"/>
      <c r="O169" s="25"/>
      <c r="P169" s="25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25"/>
      <c r="H170" s="25"/>
      <c r="I170" s="1"/>
      <c r="J170" s="1"/>
      <c r="K170" s="1"/>
      <c r="L170" s="1"/>
      <c r="M170" s="1"/>
      <c r="N170" s="1"/>
      <c r="O170" s="25"/>
      <c r="P170" s="25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25"/>
      <c r="H171" s="25"/>
      <c r="I171" s="1"/>
      <c r="J171" s="1"/>
      <c r="K171" s="1"/>
      <c r="L171" s="1"/>
      <c r="M171" s="1"/>
      <c r="N171" s="1"/>
      <c r="O171" s="25"/>
      <c r="P171" s="25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25"/>
      <c r="H172" s="25"/>
      <c r="I172" s="1"/>
      <c r="J172" s="1"/>
      <c r="K172" s="1"/>
      <c r="L172" s="1"/>
      <c r="M172" s="1"/>
      <c r="N172" s="1"/>
      <c r="O172" s="25"/>
      <c r="P172" s="25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25"/>
      <c r="H173" s="25"/>
      <c r="I173" s="1"/>
      <c r="J173" s="1"/>
      <c r="K173" s="1"/>
      <c r="L173" s="1"/>
      <c r="M173" s="1"/>
      <c r="N173" s="1"/>
      <c r="O173" s="25"/>
      <c r="P173" s="25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25"/>
      <c r="H174" s="25"/>
      <c r="I174" s="1"/>
      <c r="J174" s="1"/>
      <c r="K174" s="1"/>
      <c r="L174" s="1"/>
      <c r="M174" s="1"/>
      <c r="N174" s="1"/>
      <c r="O174" s="25"/>
      <c r="P174" s="25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25"/>
      <c r="H175" s="25"/>
      <c r="I175" s="1"/>
      <c r="J175" s="1"/>
      <c r="K175" s="1"/>
      <c r="L175" s="1"/>
      <c r="M175" s="1"/>
      <c r="N175" s="1"/>
      <c r="O175" s="25"/>
      <c r="P175" s="25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25"/>
      <c r="H176" s="25"/>
      <c r="I176" s="1"/>
      <c r="J176" s="1"/>
      <c r="K176" s="1"/>
      <c r="L176" s="1"/>
      <c r="M176" s="1"/>
      <c r="N176" s="1"/>
      <c r="O176" s="25"/>
      <c r="P176" s="25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25"/>
      <c r="H177" s="25"/>
      <c r="I177" s="1"/>
      <c r="J177" s="1"/>
      <c r="K177" s="1"/>
      <c r="L177" s="1"/>
      <c r="M177" s="1"/>
      <c r="N177" s="1"/>
      <c r="O177" s="25"/>
      <c r="P177" s="25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25"/>
      <c r="H178" s="25"/>
      <c r="I178" s="1"/>
      <c r="J178" s="1"/>
      <c r="K178" s="1"/>
      <c r="L178" s="1"/>
      <c r="M178" s="1"/>
      <c r="N178" s="1"/>
      <c r="O178" s="25"/>
      <c r="P178" s="25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25"/>
      <c r="H179" s="25"/>
      <c r="I179" s="1"/>
      <c r="J179" s="1"/>
      <c r="K179" s="1"/>
      <c r="L179" s="1"/>
      <c r="M179" s="1"/>
      <c r="N179" s="1"/>
      <c r="O179" s="25"/>
      <c r="P179" s="25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25"/>
      <c r="H180" s="25"/>
      <c r="I180" s="1"/>
      <c r="J180" s="1"/>
      <c r="K180" s="1"/>
      <c r="L180" s="1"/>
      <c r="M180" s="1"/>
      <c r="N180" s="1"/>
      <c r="O180" s="25"/>
      <c r="P180" s="25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25"/>
      <c r="H181" s="25"/>
      <c r="I181" s="1"/>
      <c r="J181" s="1"/>
      <c r="K181" s="1"/>
      <c r="L181" s="1"/>
      <c r="M181" s="1"/>
      <c r="N181" s="1"/>
      <c r="O181" s="25"/>
      <c r="P181" s="25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25"/>
      <c r="H182" s="25"/>
      <c r="I182" s="1"/>
      <c r="J182" s="1"/>
      <c r="K182" s="1"/>
      <c r="L182" s="1"/>
      <c r="M182" s="1"/>
      <c r="N182" s="1"/>
      <c r="O182" s="25"/>
      <c r="P182" s="25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25"/>
      <c r="H183" s="25"/>
      <c r="I183" s="1"/>
      <c r="J183" s="1"/>
      <c r="K183" s="1"/>
      <c r="L183" s="1"/>
      <c r="M183" s="1"/>
      <c r="N183" s="1"/>
      <c r="O183" s="25"/>
      <c r="P183" s="25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25"/>
      <c r="H184" s="25"/>
      <c r="I184" s="1"/>
      <c r="J184" s="1"/>
      <c r="K184" s="1"/>
      <c r="L184" s="1"/>
      <c r="M184" s="1"/>
      <c r="N184" s="1"/>
      <c r="O184" s="25"/>
      <c r="P184" s="25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25"/>
      <c r="H185" s="25"/>
      <c r="I185" s="1"/>
      <c r="J185" s="1"/>
      <c r="K185" s="1"/>
      <c r="L185" s="1"/>
      <c r="M185" s="1"/>
      <c r="N185" s="1"/>
      <c r="O185" s="25"/>
      <c r="P185" s="25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25"/>
      <c r="H186" s="25"/>
      <c r="I186" s="1"/>
      <c r="J186" s="1"/>
      <c r="K186" s="1"/>
      <c r="L186" s="1"/>
      <c r="M186" s="1"/>
      <c r="N186" s="1"/>
      <c r="O186" s="25"/>
      <c r="P186" s="25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25"/>
      <c r="H187" s="25"/>
      <c r="I187" s="1"/>
      <c r="J187" s="1"/>
      <c r="K187" s="1"/>
      <c r="L187" s="1"/>
      <c r="M187" s="1"/>
      <c r="N187" s="1"/>
      <c r="O187" s="25"/>
      <c r="P187" s="25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25"/>
      <c r="H188" s="25"/>
      <c r="I188" s="1"/>
      <c r="J188" s="1"/>
      <c r="K188" s="1"/>
      <c r="L188" s="1"/>
      <c r="M188" s="1"/>
      <c r="N188" s="1"/>
      <c r="O188" s="25"/>
      <c r="P188" s="25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25"/>
      <c r="H189" s="25"/>
      <c r="I189" s="1"/>
      <c r="J189" s="1"/>
      <c r="K189" s="1"/>
      <c r="L189" s="1"/>
      <c r="M189" s="1"/>
      <c r="N189" s="1"/>
      <c r="O189" s="25"/>
      <c r="P189" s="25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25"/>
      <c r="H190" s="25"/>
      <c r="I190" s="1"/>
      <c r="J190" s="1"/>
      <c r="K190" s="1"/>
      <c r="L190" s="1"/>
      <c r="M190" s="1"/>
      <c r="N190" s="1"/>
      <c r="O190" s="25"/>
      <c r="P190" s="25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25"/>
      <c r="H191" s="25"/>
      <c r="I191" s="1"/>
      <c r="J191" s="1"/>
      <c r="K191" s="1"/>
      <c r="L191" s="1"/>
      <c r="M191" s="1"/>
      <c r="N191" s="1"/>
      <c r="O191" s="25"/>
      <c r="P191" s="25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25"/>
      <c r="H192" s="25"/>
      <c r="I192" s="1"/>
      <c r="J192" s="1"/>
      <c r="K192" s="1"/>
      <c r="L192" s="1"/>
      <c r="M192" s="1"/>
      <c r="N192" s="1"/>
      <c r="O192" s="25"/>
      <c r="P192" s="25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25"/>
      <c r="H193" s="25"/>
      <c r="I193" s="1"/>
      <c r="J193" s="1"/>
      <c r="K193" s="1"/>
      <c r="L193" s="1"/>
      <c r="M193" s="1"/>
      <c r="N193" s="1"/>
      <c r="O193" s="25"/>
      <c r="P193" s="25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25"/>
      <c r="H194" s="25"/>
      <c r="I194" s="1"/>
      <c r="J194" s="1"/>
      <c r="K194" s="1"/>
      <c r="L194" s="1"/>
      <c r="M194" s="1"/>
      <c r="N194" s="1"/>
      <c r="O194" s="25"/>
      <c r="P194" s="25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25"/>
      <c r="H195" s="25"/>
      <c r="I195" s="1"/>
      <c r="J195" s="1"/>
      <c r="K195" s="1"/>
      <c r="L195" s="1"/>
      <c r="M195" s="1"/>
      <c r="N195" s="1"/>
      <c r="O195" s="25"/>
      <c r="P195" s="25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25"/>
      <c r="H196" s="25"/>
      <c r="I196" s="1"/>
      <c r="J196" s="1"/>
      <c r="K196" s="1"/>
      <c r="L196" s="1"/>
      <c r="M196" s="1"/>
      <c r="N196" s="1"/>
      <c r="O196" s="25"/>
      <c r="P196" s="25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25"/>
      <c r="H197" s="25"/>
      <c r="I197" s="1"/>
      <c r="J197" s="1"/>
      <c r="K197" s="1"/>
      <c r="L197" s="1"/>
      <c r="M197" s="1"/>
      <c r="N197" s="1"/>
      <c r="O197" s="25"/>
      <c r="P197" s="25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25"/>
      <c r="P198" s="25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25"/>
      <c r="P199" s="25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25"/>
      <c r="P200" s="25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25"/>
      <c r="P201" s="25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25"/>
      <c r="P202" s="25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25"/>
      <c r="P203" s="25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25"/>
      <c r="P204" s="25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25"/>
      <c r="P205" s="25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25"/>
      <c r="P206" s="25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25"/>
      <c r="P207" s="25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25"/>
      <c r="P208" s="25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25"/>
      <c r="P209" s="25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25"/>
      <c r="P210" s="25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1">
    <mergeCell ref="B3:H3"/>
  </mergeCells>
  <pageMargins left="0.70000000000000007" right="0.70000000000000007" top="1.1437007874015752" bottom="1.1437007874015752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/>
  </sheetViews>
  <sheetFormatPr defaultColWidth="14.42578125" defaultRowHeight="15" customHeight="1"/>
  <cols>
    <col min="1" max="1" width="21" customWidth="1"/>
    <col min="2" max="2" width="13.140625" customWidth="1"/>
    <col min="3" max="7" width="12.7109375" customWidth="1"/>
    <col min="8" max="8" width="6.5703125" customWidth="1"/>
    <col min="9" max="13" width="5.42578125" customWidth="1"/>
    <col min="14" max="26" width="8.8554687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3.25">
      <c r="A2" s="1"/>
      <c r="B2" s="133" t="s">
        <v>155</v>
      </c>
      <c r="C2" s="134"/>
      <c r="D2" s="134"/>
      <c r="E2" s="134"/>
      <c r="F2" s="134"/>
      <c r="G2" s="134"/>
      <c r="H2" s="1"/>
      <c r="I2" s="1"/>
      <c r="J2" s="1"/>
      <c r="K2" s="1"/>
      <c r="L2" s="1"/>
      <c r="M2" s="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5"/>
      <c r="B3" s="6" t="s">
        <v>1</v>
      </c>
      <c r="C3" s="6" t="s">
        <v>33</v>
      </c>
      <c r="D3" s="6" t="s">
        <v>23</v>
      </c>
      <c r="E3" s="6" t="s">
        <v>25</v>
      </c>
      <c r="F3" s="5" t="s">
        <v>4</v>
      </c>
      <c r="G3" s="6" t="s">
        <v>5</v>
      </c>
      <c r="H3" s="5" t="s">
        <v>7</v>
      </c>
      <c r="I3" s="7" t="s">
        <v>8</v>
      </c>
      <c r="J3" s="1"/>
      <c r="K3" s="1"/>
      <c r="L3" s="1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>
      <c r="A4" s="5" t="s">
        <v>9</v>
      </c>
      <c r="B4" s="6" t="s">
        <v>10</v>
      </c>
      <c r="C4" s="6" t="s">
        <v>11</v>
      </c>
      <c r="D4" s="5" t="s">
        <v>11</v>
      </c>
      <c r="E4" s="5" t="s">
        <v>11</v>
      </c>
      <c r="F4" s="5" t="s">
        <v>11</v>
      </c>
      <c r="G4" s="5" t="s">
        <v>11</v>
      </c>
      <c r="H4" s="5"/>
      <c r="I4" s="7"/>
      <c r="J4" s="1"/>
      <c r="K4" s="1"/>
      <c r="L4" s="1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5"/>
      <c r="B5" s="102" t="s">
        <v>156</v>
      </c>
      <c r="C5" s="24"/>
      <c r="D5" s="5"/>
      <c r="E5" s="5"/>
      <c r="F5" s="5"/>
      <c r="G5" s="5"/>
      <c r="H5" s="7"/>
      <c r="I5" s="7"/>
      <c r="K5" s="1"/>
      <c r="L5" s="1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5" t="s">
        <v>157</v>
      </c>
      <c r="B6" s="5">
        <v>1</v>
      </c>
      <c r="C6" s="24">
        <v>28</v>
      </c>
      <c r="D6" s="5">
        <v>28</v>
      </c>
      <c r="E6" s="5">
        <v>29</v>
      </c>
      <c r="F6" s="5">
        <v>28</v>
      </c>
      <c r="G6" s="5">
        <v>30</v>
      </c>
      <c r="H6" s="5">
        <f>SUM(C6:G6)/5</f>
        <v>28.6</v>
      </c>
      <c r="I6" s="7">
        <v>2</v>
      </c>
      <c r="K6" s="1"/>
      <c r="L6" s="1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"/>
      <c r="B7" s="102" t="s">
        <v>53</v>
      </c>
      <c r="C7" s="24"/>
      <c r="D7" s="103"/>
      <c r="E7" s="17"/>
      <c r="F7" s="17"/>
      <c r="G7" s="17"/>
      <c r="H7" s="7"/>
      <c r="I7" s="104"/>
      <c r="K7" s="1"/>
      <c r="L7" s="1"/>
      <c r="M7" s="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" t="s">
        <v>136</v>
      </c>
      <c r="B8" s="5">
        <v>1</v>
      </c>
      <c r="C8" s="24">
        <v>27</v>
      </c>
      <c r="D8" s="5">
        <v>26</v>
      </c>
      <c r="E8" s="5">
        <v>27</v>
      </c>
      <c r="F8" s="5">
        <v>26</v>
      </c>
      <c r="G8" s="5">
        <v>28</v>
      </c>
      <c r="H8" s="5">
        <f t="shared" ref="H8:H9" si="0">SUM(C8:G8)/5</f>
        <v>26.8</v>
      </c>
      <c r="I8" s="7"/>
      <c r="J8" s="1"/>
      <c r="K8" s="1"/>
      <c r="L8" s="1"/>
      <c r="M8" s="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5" t="s">
        <v>30</v>
      </c>
      <c r="B9" s="5">
        <v>2</v>
      </c>
      <c r="C9" s="24">
        <v>30</v>
      </c>
      <c r="D9" s="5">
        <v>29</v>
      </c>
      <c r="E9" s="5">
        <v>30</v>
      </c>
      <c r="F9" s="5">
        <v>30</v>
      </c>
      <c r="G9" s="5">
        <v>30</v>
      </c>
      <c r="H9" s="5">
        <f t="shared" si="0"/>
        <v>29.8</v>
      </c>
      <c r="I9" s="7">
        <v>1</v>
      </c>
      <c r="K9" s="1"/>
      <c r="L9" s="1"/>
      <c r="M9" s="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"/>
      <c r="B10" s="102" t="s">
        <v>57</v>
      </c>
      <c r="C10" s="24"/>
      <c r="D10" s="103"/>
      <c r="E10" s="17"/>
      <c r="F10" s="17"/>
      <c r="G10" s="17"/>
      <c r="H10" s="7"/>
      <c r="I10" s="104"/>
      <c r="K10" s="1"/>
      <c r="L10" s="1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" t="s">
        <v>28</v>
      </c>
      <c r="B11" s="5">
        <v>1</v>
      </c>
      <c r="C11" s="24">
        <v>25</v>
      </c>
      <c r="D11" s="5">
        <v>28</v>
      </c>
      <c r="E11" s="5">
        <v>30</v>
      </c>
      <c r="F11" s="5">
        <v>27</v>
      </c>
      <c r="G11" s="5">
        <v>30</v>
      </c>
      <c r="H11" s="5">
        <f t="shared" ref="H11:H12" si="1">SUM(C11:G11)/5</f>
        <v>28</v>
      </c>
      <c r="I11" s="7">
        <v>3</v>
      </c>
      <c r="J11" s="1"/>
      <c r="K11" s="1"/>
      <c r="L11" s="1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5" t="s">
        <v>121</v>
      </c>
      <c r="B12" s="5">
        <v>2</v>
      </c>
      <c r="C12" s="24">
        <v>26</v>
      </c>
      <c r="D12" s="5">
        <v>26</v>
      </c>
      <c r="E12" s="5">
        <v>28</v>
      </c>
      <c r="F12" s="5">
        <v>26</v>
      </c>
      <c r="G12" s="5">
        <v>28</v>
      </c>
      <c r="H12" s="5">
        <f t="shared" si="1"/>
        <v>26.8</v>
      </c>
      <c r="I12" s="7"/>
      <c r="J12" s="1"/>
      <c r="K12" s="1"/>
      <c r="L12" s="1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G2"/>
  </mergeCells>
  <pageMargins left="0.70000000000000007" right="0.70000000000000007" top="1.1437007874015752" bottom="1.1437007874015752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/>
  </sheetViews>
  <sheetFormatPr defaultColWidth="14.42578125" defaultRowHeight="15" customHeight="1"/>
  <cols>
    <col min="1" max="1" width="19.42578125" customWidth="1"/>
    <col min="2" max="2" width="13.140625" customWidth="1"/>
    <col min="3" max="7" width="13.5703125" customWidth="1"/>
    <col min="8" max="8" width="6.5703125" customWidth="1"/>
    <col min="9" max="9" width="5.42578125" customWidth="1"/>
    <col min="10" max="10" width="27" customWidth="1"/>
    <col min="11" max="13" width="5.42578125" customWidth="1"/>
    <col min="14" max="26" width="8.8554687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3.25">
      <c r="A2" s="1"/>
      <c r="B2" s="4" t="s">
        <v>158</v>
      </c>
      <c r="C2" s="1"/>
      <c r="D2" s="4"/>
      <c r="E2" s="4"/>
      <c r="F2" s="4"/>
      <c r="G2" s="4"/>
      <c r="H2" s="4"/>
      <c r="I2" s="1"/>
      <c r="J2" s="1"/>
      <c r="K2" s="1"/>
      <c r="L2" s="1"/>
      <c r="M2" s="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4"/>
      <c r="B3" s="6" t="s">
        <v>1</v>
      </c>
      <c r="C3" s="5" t="s">
        <v>23</v>
      </c>
      <c r="D3" s="5" t="s">
        <v>4</v>
      </c>
      <c r="E3" s="5" t="s">
        <v>5</v>
      </c>
      <c r="F3" s="5" t="s">
        <v>6</v>
      </c>
      <c r="G3" s="6" t="s">
        <v>32</v>
      </c>
      <c r="H3" s="5" t="s">
        <v>7</v>
      </c>
      <c r="I3" s="7" t="s">
        <v>8</v>
      </c>
      <c r="J3" s="1"/>
      <c r="K3" s="1"/>
      <c r="L3" s="1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>
      <c r="A4" s="24" t="s">
        <v>9</v>
      </c>
      <c r="B4" s="6" t="s">
        <v>10</v>
      </c>
      <c r="C4" s="6" t="s">
        <v>11</v>
      </c>
      <c r="D4" s="5" t="s">
        <v>11</v>
      </c>
      <c r="E4" s="5" t="s">
        <v>11</v>
      </c>
      <c r="F4" s="5" t="s">
        <v>11</v>
      </c>
      <c r="G4" s="5" t="s">
        <v>11</v>
      </c>
      <c r="H4" s="5"/>
      <c r="I4" s="7"/>
      <c r="J4" s="1"/>
      <c r="K4" s="1"/>
      <c r="L4" s="1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24"/>
      <c r="B5" s="5" t="s">
        <v>39</v>
      </c>
      <c r="C5" s="24"/>
      <c r="D5" s="24"/>
      <c r="E5" s="24"/>
      <c r="F5" s="24"/>
      <c r="G5" s="24"/>
      <c r="H5" s="24"/>
      <c r="I5" s="24"/>
      <c r="K5" s="1"/>
      <c r="L5" s="1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6.25">
      <c r="A6" s="24" t="s">
        <v>139</v>
      </c>
      <c r="B6" s="5">
        <v>1</v>
      </c>
      <c r="C6" s="24">
        <v>29</v>
      </c>
      <c r="D6" s="5">
        <v>28</v>
      </c>
      <c r="E6" s="5">
        <v>28</v>
      </c>
      <c r="F6" s="5">
        <v>28</v>
      </c>
      <c r="G6" s="5">
        <v>28</v>
      </c>
      <c r="H6" s="5">
        <f>SUM(C6:G6)/5</f>
        <v>28.2</v>
      </c>
      <c r="I6" s="7">
        <v>3</v>
      </c>
      <c r="J6" s="1"/>
      <c r="K6" s="1"/>
      <c r="L6" s="1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24"/>
      <c r="B7" s="5" t="s">
        <v>37</v>
      </c>
      <c r="C7" s="24"/>
      <c r="D7" s="5"/>
      <c r="E7" s="5"/>
      <c r="F7" s="5"/>
      <c r="G7" s="5"/>
      <c r="H7" s="10"/>
      <c r="I7" s="10"/>
      <c r="K7" s="1"/>
      <c r="L7" s="1"/>
      <c r="M7" s="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24" t="s">
        <v>28</v>
      </c>
      <c r="B8" s="5">
        <v>2</v>
      </c>
      <c r="C8" s="24">
        <v>28</v>
      </c>
      <c r="D8" s="5">
        <v>28</v>
      </c>
      <c r="E8" s="5">
        <v>30</v>
      </c>
      <c r="F8" s="5">
        <v>29</v>
      </c>
      <c r="G8" s="5">
        <v>30</v>
      </c>
      <c r="H8" s="5">
        <f t="shared" ref="H8:H9" si="0">SUM(C8:G8)/5</f>
        <v>29</v>
      </c>
      <c r="I8" s="10">
        <v>2</v>
      </c>
      <c r="K8" s="1"/>
      <c r="L8" s="1"/>
      <c r="M8" s="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24" t="s">
        <v>58</v>
      </c>
      <c r="B9" s="5">
        <v>3</v>
      </c>
      <c r="C9" s="24">
        <v>29</v>
      </c>
      <c r="D9" s="5">
        <v>29</v>
      </c>
      <c r="E9" s="5">
        <v>29</v>
      </c>
      <c r="F9" s="5">
        <v>28</v>
      </c>
      <c r="G9" s="5">
        <v>29</v>
      </c>
      <c r="H9" s="5">
        <f t="shared" si="0"/>
        <v>28.8</v>
      </c>
      <c r="I9" s="10">
        <v>3</v>
      </c>
      <c r="J9" s="1"/>
      <c r="K9" s="1"/>
      <c r="L9" s="1"/>
      <c r="M9" s="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0000000000000007" right="0.70000000000000007" top="1.1437007874015752" bottom="1.1437007874015752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E1000"/>
  <sheetViews>
    <sheetView workbookViewId="0"/>
  </sheetViews>
  <sheetFormatPr defaultColWidth="14.42578125" defaultRowHeight="15" customHeight="1"/>
  <cols>
    <col min="1" max="1" width="22.5703125" customWidth="1"/>
    <col min="2" max="2" width="11.5703125" customWidth="1"/>
    <col min="3" max="3" width="12" customWidth="1"/>
    <col min="4" max="4" width="11.7109375" customWidth="1"/>
    <col min="5" max="5" width="10.5703125" customWidth="1"/>
    <col min="6" max="6" width="8.140625" customWidth="1"/>
    <col min="7" max="7" width="9.85546875" customWidth="1"/>
    <col min="8" max="8" width="6.5703125" customWidth="1"/>
    <col min="9" max="9" width="5.42578125" customWidth="1"/>
    <col min="10" max="10" width="6" customWidth="1"/>
    <col min="11" max="11" width="7.42578125" customWidth="1"/>
    <col min="12" max="15" width="5.42578125" customWidth="1"/>
    <col min="16" max="31" width="8.85546875" customWidth="1"/>
  </cols>
  <sheetData>
    <row r="1" spans="1:3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6.5" customHeight="1">
      <c r="A2" s="1"/>
      <c r="B2" s="1"/>
      <c r="C2" s="133" t="s">
        <v>159</v>
      </c>
      <c r="D2" s="134"/>
      <c r="E2" s="134"/>
      <c r="F2" s="134"/>
      <c r="G2" s="134"/>
      <c r="H2" s="1"/>
      <c r="I2" s="1"/>
      <c r="J2" s="1"/>
      <c r="K2" s="1"/>
      <c r="L2" s="1"/>
      <c r="M2" s="1"/>
      <c r="N2" s="1"/>
      <c r="O2" s="1"/>
      <c r="P2" s="2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idden="1">
      <c r="A3" s="1"/>
      <c r="B3" s="1"/>
      <c r="C3" s="1"/>
      <c r="D3" s="1"/>
      <c r="E3" s="1"/>
      <c r="F3" s="1"/>
      <c r="G3" s="1"/>
      <c r="H3" s="1"/>
      <c r="I3" s="1"/>
      <c r="J3" s="1"/>
      <c r="K3" s="1" t="s">
        <v>160</v>
      </c>
      <c r="L3" s="1"/>
      <c r="M3" s="1"/>
      <c r="N3" s="1"/>
      <c r="O3" s="1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30.75" customHeight="1">
      <c r="A4" s="5"/>
      <c r="B4" s="6" t="s">
        <v>1</v>
      </c>
      <c r="C4" s="6" t="s">
        <v>2</v>
      </c>
      <c r="D4" s="6" t="s">
        <v>3</v>
      </c>
      <c r="E4" s="5" t="s">
        <v>32</v>
      </c>
      <c r="F4" s="5" t="s">
        <v>4</v>
      </c>
      <c r="G4" s="5" t="s">
        <v>6</v>
      </c>
      <c r="H4" s="5" t="s">
        <v>7</v>
      </c>
      <c r="I4" s="7" t="s">
        <v>8</v>
      </c>
      <c r="J4" s="1"/>
      <c r="K4" s="1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ht="30">
      <c r="A5" s="5"/>
      <c r="B5" s="6" t="s">
        <v>10</v>
      </c>
      <c r="C5" s="5" t="s">
        <v>11</v>
      </c>
      <c r="D5" s="5" t="s">
        <v>11</v>
      </c>
      <c r="E5" s="5" t="s">
        <v>11</v>
      </c>
      <c r="F5" s="5" t="s">
        <v>11</v>
      </c>
      <c r="G5" s="5" t="s">
        <v>11</v>
      </c>
      <c r="H5" s="5"/>
      <c r="I5" s="7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>
      <c r="A6" s="5"/>
      <c r="B6" s="5" t="s">
        <v>26</v>
      </c>
      <c r="C6" s="5"/>
      <c r="D6" s="5"/>
      <c r="E6" s="5"/>
      <c r="F6" s="5"/>
      <c r="G6" s="5"/>
      <c r="H6" s="5"/>
      <c r="I6" s="7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>
      <c r="A7" s="5" t="s">
        <v>161</v>
      </c>
      <c r="B7" s="5">
        <v>1</v>
      </c>
      <c r="C7" s="5">
        <v>30</v>
      </c>
      <c r="D7" s="5">
        <v>28</v>
      </c>
      <c r="E7" s="5">
        <v>28</v>
      </c>
      <c r="F7" s="5">
        <v>30</v>
      </c>
      <c r="G7" s="5">
        <v>27</v>
      </c>
      <c r="H7" s="5">
        <f t="shared" ref="H7:H9" si="0">SUM(C7:G7)/5</f>
        <v>28.6</v>
      </c>
      <c r="I7" s="10">
        <v>3</v>
      </c>
      <c r="J7" s="1"/>
      <c r="K7" s="1"/>
      <c r="L7" s="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>
      <c r="A8" s="5" t="s">
        <v>28</v>
      </c>
      <c r="B8" s="5">
        <v>2</v>
      </c>
      <c r="C8" s="5">
        <v>29</v>
      </c>
      <c r="D8" s="5">
        <v>29</v>
      </c>
      <c r="E8" s="5">
        <v>30</v>
      </c>
      <c r="F8" s="5">
        <v>28</v>
      </c>
      <c r="G8" s="5">
        <v>29</v>
      </c>
      <c r="H8" s="5">
        <f t="shared" si="0"/>
        <v>29</v>
      </c>
      <c r="I8" s="10">
        <v>2</v>
      </c>
      <c r="J8" s="1"/>
      <c r="K8" s="1"/>
      <c r="L8" s="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>
      <c r="A9" s="5" t="s">
        <v>16</v>
      </c>
      <c r="B9" s="5">
        <v>3</v>
      </c>
      <c r="C9" s="5">
        <v>28</v>
      </c>
      <c r="D9" s="5">
        <v>30</v>
      </c>
      <c r="E9" s="5">
        <v>29</v>
      </c>
      <c r="F9" s="5">
        <v>29</v>
      </c>
      <c r="G9" s="5">
        <v>30</v>
      </c>
      <c r="H9" s="5">
        <f t="shared" si="0"/>
        <v>29.2</v>
      </c>
      <c r="I9" s="10">
        <v>1</v>
      </c>
      <c r="J9" s="1"/>
      <c r="K9" s="1"/>
      <c r="L9" s="2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>
      <c r="A10" s="1"/>
      <c r="B10" s="1"/>
      <c r="C10" s="1"/>
      <c r="D10" s="1"/>
      <c r="E10" s="1"/>
      <c r="F10" s="1"/>
      <c r="G10" s="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>
      <c r="A11" s="1"/>
      <c r="B11" s="1"/>
      <c r="C11" s="1"/>
      <c r="D11" s="1"/>
      <c r="E11" s="1"/>
      <c r="F11" s="1"/>
      <c r="G11" s="2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ht="15.75" customHeight="1">
      <c r="A12" s="1"/>
      <c r="B12" s="1"/>
      <c r="C12" s="1"/>
      <c r="D12" s="1"/>
      <c r="E12" s="1"/>
      <c r="F12" s="1"/>
      <c r="G12" s="2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ht="15.75" customHeight="1">
      <c r="A13" s="1"/>
      <c r="B13" s="1"/>
      <c r="C13" s="1"/>
      <c r="D13" s="1"/>
      <c r="E13" s="1"/>
      <c r="F13" s="1"/>
      <c r="G13" s="2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2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2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2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2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2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2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2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2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2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2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2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2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2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2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2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2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2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2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2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2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2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2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2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2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2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2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2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2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2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2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2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2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2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2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2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2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2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2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2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2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2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2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2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2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2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2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2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2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2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2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2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2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2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2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2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2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2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2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2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2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2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2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2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2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2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2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2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2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2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2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2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2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1">
    <mergeCell ref="C2:G2"/>
  </mergeCells>
  <pageMargins left="0.70000000000000007" right="0.70000000000000007" top="1.1437007874015752" bottom="1.1437007874015752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1000"/>
  <sheetViews>
    <sheetView workbookViewId="0">
      <selection activeCell="D9" sqref="D9"/>
    </sheetView>
  </sheetViews>
  <sheetFormatPr defaultColWidth="14.42578125" defaultRowHeight="15" customHeight="1"/>
  <cols>
    <col min="1" max="1" width="17.85546875" customWidth="1"/>
    <col min="2" max="2" width="11.85546875" customWidth="1"/>
    <col min="3" max="7" width="11.42578125" customWidth="1"/>
    <col min="8" max="26" width="8.85546875" customWidth="1"/>
  </cols>
  <sheetData>
    <row r="1" spans="1:9" ht="14.25" customHeight="1"/>
    <row r="2" spans="1:9" ht="32.25" customHeight="1">
      <c r="B2" s="105" t="s">
        <v>162</v>
      </c>
    </row>
    <row r="3" spans="1:9" ht="14.25" customHeight="1">
      <c r="A3" s="21"/>
      <c r="B3" s="13" t="s">
        <v>1</v>
      </c>
      <c r="C3" s="13" t="s">
        <v>33</v>
      </c>
      <c r="D3" s="14" t="s">
        <v>2</v>
      </c>
      <c r="E3" s="13" t="s">
        <v>23</v>
      </c>
      <c r="F3" s="14" t="s">
        <v>5</v>
      </c>
      <c r="G3" s="14" t="s">
        <v>6</v>
      </c>
      <c r="H3" s="14" t="s">
        <v>7</v>
      </c>
      <c r="I3" s="7" t="s">
        <v>8</v>
      </c>
    </row>
    <row r="4" spans="1:9" ht="14.25" customHeight="1">
      <c r="A4" s="21"/>
      <c r="B4" s="13" t="s">
        <v>10</v>
      </c>
      <c r="C4" s="6" t="s">
        <v>11</v>
      </c>
      <c r="D4" s="5" t="s">
        <v>11</v>
      </c>
      <c r="E4" s="5" t="s">
        <v>11</v>
      </c>
      <c r="F4" s="5" t="s">
        <v>11</v>
      </c>
      <c r="G4" s="5" t="s">
        <v>11</v>
      </c>
      <c r="H4" s="5"/>
      <c r="I4" s="7"/>
    </row>
    <row r="5" spans="1:9" ht="14.25" customHeight="1">
      <c r="A5" s="21"/>
      <c r="B5" s="21" t="s">
        <v>163</v>
      </c>
      <c r="C5" s="14"/>
      <c r="D5" s="14"/>
      <c r="E5" s="14"/>
      <c r="F5" s="14"/>
      <c r="G5" s="14"/>
      <c r="H5" s="5"/>
      <c r="I5" s="7"/>
    </row>
    <row r="6" spans="1:9" ht="14.25" customHeight="1">
      <c r="A6" s="106" t="s">
        <v>164</v>
      </c>
      <c r="B6" s="5">
        <v>1</v>
      </c>
      <c r="C6" s="14">
        <v>29</v>
      </c>
      <c r="D6" s="14">
        <v>30</v>
      </c>
      <c r="E6" s="14">
        <v>28</v>
      </c>
      <c r="F6" s="14">
        <v>29</v>
      </c>
      <c r="G6" s="14">
        <v>29</v>
      </c>
      <c r="H6" s="5">
        <f>SUM(C6:G6)/5</f>
        <v>29</v>
      </c>
      <c r="I6" s="10">
        <v>2</v>
      </c>
    </row>
    <row r="7" spans="1:9" ht="14.25" customHeight="1"/>
    <row r="8" spans="1:9" ht="14.25" customHeight="1"/>
    <row r="9" spans="1:9" ht="14.25" customHeight="1"/>
    <row r="10" spans="1:9" ht="14.25" customHeight="1"/>
    <row r="11" spans="1:9" ht="14.25" customHeight="1"/>
    <row r="12" spans="1:9" ht="14.25" customHeight="1"/>
    <row r="13" spans="1:9" ht="14.25" customHeight="1"/>
    <row r="14" spans="1:9" ht="14.25" customHeight="1"/>
    <row r="15" spans="1:9" ht="14.25" customHeight="1"/>
    <row r="16" spans="1:9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workbookViewId="0"/>
  </sheetViews>
  <sheetFormatPr defaultColWidth="14.42578125" defaultRowHeight="15" customHeight="1"/>
  <cols>
    <col min="1" max="1" width="18.5703125" customWidth="1"/>
    <col min="2" max="2" width="14.85546875" customWidth="1"/>
    <col min="3" max="3" width="10.42578125" customWidth="1"/>
    <col min="4" max="4" width="13.140625" customWidth="1"/>
    <col min="5" max="5" width="8.42578125" customWidth="1"/>
    <col min="6" max="6" width="11.42578125" customWidth="1"/>
    <col min="7" max="7" width="10.42578125" customWidth="1"/>
    <col min="8" max="8" width="6.5703125" customWidth="1"/>
    <col min="9" max="9" width="9.140625" customWidth="1"/>
    <col min="10" max="10" width="30.85546875" customWidth="1"/>
    <col min="11" max="13" width="5.42578125" customWidth="1"/>
    <col min="14" max="29" width="8.85546875" customWidth="1"/>
  </cols>
  <sheetData>
    <row r="1" spans="1:29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6.25">
      <c r="A2" s="1"/>
      <c r="B2" s="3" t="s">
        <v>21</v>
      </c>
      <c r="C2" s="4"/>
      <c r="D2" s="4"/>
      <c r="E2" s="4"/>
      <c r="F2" s="4"/>
      <c r="G2" s="4"/>
      <c r="H2" s="1"/>
      <c r="I2" s="2"/>
      <c r="J2" s="1"/>
      <c r="K2" s="1"/>
      <c r="L2" s="1"/>
      <c r="M2" s="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2.5" customHeight="1">
      <c r="A3" s="5"/>
      <c r="B3" s="13" t="s">
        <v>1</v>
      </c>
      <c r="C3" s="13" t="s">
        <v>22</v>
      </c>
      <c r="D3" s="13" t="s">
        <v>23</v>
      </c>
      <c r="E3" s="14" t="s">
        <v>24</v>
      </c>
      <c r="F3" s="14" t="s">
        <v>3</v>
      </c>
      <c r="G3" s="13" t="s">
        <v>25</v>
      </c>
      <c r="H3" s="14" t="s">
        <v>7</v>
      </c>
      <c r="I3" s="15" t="s">
        <v>8</v>
      </c>
      <c r="J3" s="1"/>
      <c r="K3" s="1"/>
      <c r="L3" s="1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30" hidden="1">
      <c r="A4" s="14" t="s">
        <v>9</v>
      </c>
      <c r="B4" s="16" t="s">
        <v>10</v>
      </c>
      <c r="C4" s="16" t="s">
        <v>11</v>
      </c>
      <c r="D4" s="14" t="s">
        <v>11</v>
      </c>
      <c r="E4" s="14" t="s">
        <v>11</v>
      </c>
      <c r="F4" s="14" t="s">
        <v>11</v>
      </c>
      <c r="G4" s="14" t="s">
        <v>11</v>
      </c>
      <c r="H4" s="5"/>
      <c r="I4" s="7"/>
      <c r="J4" s="1"/>
      <c r="K4" s="1"/>
      <c r="L4" s="1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2.5" customHeight="1">
      <c r="A5" s="17" t="s">
        <v>9</v>
      </c>
      <c r="B5" s="5" t="s">
        <v>10</v>
      </c>
      <c r="C5" s="6" t="s">
        <v>11</v>
      </c>
      <c r="D5" s="18" t="s">
        <v>11</v>
      </c>
      <c r="E5" s="19" t="s">
        <v>11</v>
      </c>
      <c r="F5" s="19" t="s">
        <v>11</v>
      </c>
      <c r="G5" s="19" t="s">
        <v>11</v>
      </c>
      <c r="H5" s="17"/>
      <c r="I5" s="20"/>
      <c r="J5" s="1"/>
      <c r="K5" s="1"/>
      <c r="L5" s="1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>
      <c r="A6" s="21"/>
      <c r="B6" s="5" t="s">
        <v>26</v>
      </c>
      <c r="C6" s="21"/>
      <c r="D6" s="22"/>
      <c r="E6" s="21"/>
      <c r="F6" s="21"/>
      <c r="G6" s="21"/>
      <c r="H6" s="21"/>
      <c r="I6" s="23"/>
      <c r="J6" s="1"/>
      <c r="K6" s="1"/>
      <c r="L6" s="1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>
      <c r="A7" s="5" t="s">
        <v>27</v>
      </c>
      <c r="B7" s="5">
        <v>1</v>
      </c>
      <c r="C7" s="24">
        <v>28</v>
      </c>
      <c r="D7" s="14">
        <v>29</v>
      </c>
      <c r="E7" s="14">
        <v>27</v>
      </c>
      <c r="F7" s="14">
        <v>28</v>
      </c>
      <c r="G7" s="14">
        <v>29</v>
      </c>
      <c r="H7" s="5">
        <f t="shared" ref="H7:H12" si="0">C7/5+D7/5+E7/5+F7/5+G7/5</f>
        <v>28.2</v>
      </c>
      <c r="I7" s="7">
        <v>3</v>
      </c>
      <c r="J7" s="1"/>
      <c r="K7" s="1"/>
      <c r="L7" s="1"/>
      <c r="M7" s="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5.75" customHeight="1">
      <c r="A8" s="5" t="s">
        <v>28</v>
      </c>
      <c r="B8" s="5">
        <v>2</v>
      </c>
      <c r="C8" s="24">
        <v>29</v>
      </c>
      <c r="D8" s="14">
        <v>28</v>
      </c>
      <c r="E8" s="14">
        <v>30</v>
      </c>
      <c r="F8" s="14">
        <v>30</v>
      </c>
      <c r="G8" s="14">
        <v>30</v>
      </c>
      <c r="H8" s="5">
        <f t="shared" si="0"/>
        <v>29.4</v>
      </c>
      <c r="I8" s="10">
        <v>1</v>
      </c>
      <c r="K8" s="1"/>
      <c r="L8" s="1"/>
      <c r="M8" s="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5.75" customHeight="1">
      <c r="A9" s="5" t="s">
        <v>29</v>
      </c>
      <c r="B9" s="5">
        <v>3</v>
      </c>
      <c r="C9" s="14">
        <v>25</v>
      </c>
      <c r="D9" s="14">
        <v>26</v>
      </c>
      <c r="E9" s="14">
        <v>25</v>
      </c>
      <c r="F9" s="14">
        <v>25</v>
      </c>
      <c r="G9" s="14">
        <v>25</v>
      </c>
      <c r="H9" s="5">
        <f t="shared" si="0"/>
        <v>25.2</v>
      </c>
      <c r="I9" s="10"/>
      <c r="K9" s="1"/>
      <c r="L9" s="1"/>
      <c r="M9" s="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5.75" customHeight="1">
      <c r="A10" s="5" t="s">
        <v>14</v>
      </c>
      <c r="B10" s="5">
        <v>4</v>
      </c>
      <c r="C10" s="14">
        <v>27</v>
      </c>
      <c r="D10" s="14">
        <v>25</v>
      </c>
      <c r="E10" s="14">
        <v>28</v>
      </c>
      <c r="F10" s="14">
        <v>26</v>
      </c>
      <c r="G10" s="14">
        <v>28</v>
      </c>
      <c r="H10" s="5">
        <f t="shared" si="0"/>
        <v>26.799999999999997</v>
      </c>
      <c r="I10" s="7"/>
      <c r="K10" s="1"/>
      <c r="L10" s="1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5" t="s">
        <v>30</v>
      </c>
      <c r="B11" s="5">
        <v>5</v>
      </c>
      <c r="C11" s="24">
        <v>30</v>
      </c>
      <c r="D11" s="14">
        <v>30</v>
      </c>
      <c r="E11" s="14">
        <v>29</v>
      </c>
      <c r="F11" s="14">
        <v>29</v>
      </c>
      <c r="G11" s="14">
        <v>26</v>
      </c>
      <c r="H11" s="5">
        <f t="shared" si="0"/>
        <v>28.8</v>
      </c>
      <c r="I11" s="10">
        <v>2</v>
      </c>
      <c r="J11" s="1"/>
      <c r="K11" s="1"/>
      <c r="L11" s="1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.75" customHeight="1">
      <c r="A12" s="5" t="s">
        <v>15</v>
      </c>
      <c r="B12" s="5">
        <v>6</v>
      </c>
      <c r="C12" s="24">
        <v>26</v>
      </c>
      <c r="D12" s="14">
        <v>27</v>
      </c>
      <c r="E12" s="14">
        <v>26</v>
      </c>
      <c r="F12" s="14">
        <v>27</v>
      </c>
      <c r="G12" s="14">
        <v>27</v>
      </c>
      <c r="H12" s="5">
        <f t="shared" si="0"/>
        <v>26.6</v>
      </c>
      <c r="I12" s="10"/>
      <c r="K12" s="1"/>
      <c r="L12" s="1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5.75" customHeight="1">
      <c r="A13" s="1"/>
      <c r="B13" s="1"/>
      <c r="C13" s="1"/>
      <c r="D13" s="2"/>
      <c r="E13" s="1"/>
      <c r="F13" s="1"/>
      <c r="G13" s="1"/>
      <c r="H13" s="1"/>
      <c r="I13" s="1"/>
      <c r="K13" s="1"/>
      <c r="L13" s="1"/>
      <c r="M13" s="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5.75" customHeight="1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5.75" customHeight="1">
      <c r="A15" s="1"/>
      <c r="B15" s="1"/>
      <c r="C15" s="1"/>
      <c r="D15" s="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1"/>
      <c r="B16" s="1"/>
      <c r="C16" s="1"/>
      <c r="D16" s="2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5.75" customHeight="1">
      <c r="A17" s="1"/>
      <c r="B17" s="1"/>
      <c r="C17" s="1"/>
      <c r="D17" s="2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2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2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2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2"/>
      <c r="J23" s="1"/>
      <c r="K23" s="1"/>
      <c r="L23" s="1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2"/>
      <c r="J24" s="1"/>
      <c r="K24" s="1"/>
      <c r="L24" s="1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2"/>
      <c r="J25" s="1"/>
      <c r="K25" s="1"/>
      <c r="L25" s="1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2"/>
      <c r="J26" s="1"/>
      <c r="K26" s="1"/>
      <c r="L26" s="1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2"/>
      <c r="J27" s="1"/>
      <c r="K27" s="1"/>
      <c r="L27" s="1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2"/>
      <c r="J28" s="1"/>
      <c r="K28" s="1"/>
      <c r="L28" s="1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2"/>
      <c r="J29" s="1"/>
      <c r="K29" s="1"/>
      <c r="L29" s="1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2"/>
      <c r="J30" s="1"/>
      <c r="K30" s="1"/>
      <c r="L30" s="1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2"/>
      <c r="J31" s="1"/>
      <c r="K31" s="1"/>
      <c r="L31" s="1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2"/>
      <c r="J32" s="1"/>
      <c r="K32" s="1"/>
      <c r="L32" s="1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2"/>
      <c r="J33" s="1"/>
      <c r="K33" s="1"/>
      <c r="L33" s="1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2"/>
      <c r="J34" s="1"/>
      <c r="K34" s="1"/>
      <c r="L34" s="1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2"/>
      <c r="J35" s="1"/>
      <c r="K35" s="1"/>
      <c r="L35" s="1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2"/>
      <c r="J36" s="1"/>
      <c r="K36" s="1"/>
      <c r="L36" s="1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2"/>
      <c r="J37" s="1"/>
      <c r="K37" s="1"/>
      <c r="L37" s="1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2"/>
      <c r="J38" s="1"/>
      <c r="K38" s="1"/>
      <c r="L38" s="1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2"/>
      <c r="J39" s="1"/>
      <c r="K39" s="1"/>
      <c r="L39" s="1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2"/>
      <c r="J40" s="1"/>
      <c r="K40" s="1"/>
      <c r="L40" s="1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1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2"/>
      <c r="J42" s="1"/>
      <c r="K42" s="1"/>
      <c r="L42" s="1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2"/>
      <c r="J43" s="1"/>
      <c r="K43" s="1"/>
      <c r="L43" s="1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2"/>
      <c r="J44" s="1"/>
      <c r="K44" s="1"/>
      <c r="L44" s="1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2"/>
      <c r="J45" s="1"/>
      <c r="K45" s="1"/>
      <c r="L45" s="1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2"/>
      <c r="J46" s="1"/>
      <c r="K46" s="1"/>
      <c r="L46" s="1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2"/>
      <c r="J47" s="1"/>
      <c r="K47" s="1"/>
      <c r="L47" s="1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2"/>
      <c r="J48" s="1"/>
      <c r="K48" s="1"/>
      <c r="L48" s="1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2"/>
      <c r="J49" s="1"/>
      <c r="K49" s="1"/>
      <c r="L49" s="1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2"/>
      <c r="J50" s="1"/>
      <c r="K50" s="1"/>
      <c r="L50" s="1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2"/>
      <c r="J51" s="1"/>
      <c r="K51" s="1"/>
      <c r="L51" s="1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2"/>
      <c r="J52" s="1"/>
      <c r="K52" s="1"/>
      <c r="L52" s="1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2"/>
      <c r="J53" s="1"/>
      <c r="K53" s="1"/>
      <c r="L53" s="1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2"/>
      <c r="J54" s="1"/>
      <c r="K54" s="1"/>
      <c r="L54" s="1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2"/>
      <c r="J55" s="1"/>
      <c r="K55" s="1"/>
      <c r="L55" s="1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2"/>
      <c r="J56" s="1"/>
      <c r="K56" s="1"/>
      <c r="L56" s="1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2"/>
      <c r="J57" s="1"/>
      <c r="K57" s="1"/>
      <c r="L57" s="1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2"/>
      <c r="J58" s="1"/>
      <c r="K58" s="1"/>
      <c r="L58" s="1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2"/>
      <c r="J59" s="1"/>
      <c r="K59" s="1"/>
      <c r="L59" s="1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2"/>
      <c r="J60" s="1"/>
      <c r="K60" s="1"/>
      <c r="L60" s="1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2"/>
      <c r="J61" s="1"/>
      <c r="K61" s="1"/>
      <c r="L61" s="1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2"/>
      <c r="J62" s="1"/>
      <c r="K62" s="1"/>
      <c r="L62" s="1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2"/>
      <c r="J63" s="1"/>
      <c r="K63" s="1"/>
      <c r="L63" s="1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2"/>
      <c r="J64" s="1"/>
      <c r="K64" s="1"/>
      <c r="L64" s="1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2"/>
      <c r="J65" s="1"/>
      <c r="K65" s="1"/>
      <c r="L65" s="1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2"/>
      <c r="J66" s="1"/>
      <c r="K66" s="1"/>
      <c r="L66" s="1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2"/>
      <c r="J67" s="1"/>
      <c r="K67" s="1"/>
      <c r="L67" s="1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2"/>
      <c r="J68" s="1"/>
      <c r="K68" s="1"/>
      <c r="L68" s="1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2"/>
      <c r="J69" s="1"/>
      <c r="K69" s="1"/>
      <c r="L69" s="1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2"/>
      <c r="J70" s="1"/>
      <c r="K70" s="1"/>
      <c r="L70" s="1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2"/>
      <c r="J81" s="1"/>
      <c r="K81" s="1"/>
      <c r="L81" s="1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2"/>
      <c r="J82" s="1"/>
      <c r="K82" s="1"/>
      <c r="L82" s="1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2"/>
      <c r="J83" s="1"/>
      <c r="K83" s="1"/>
      <c r="L83" s="1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2"/>
      <c r="J84" s="1"/>
      <c r="K84" s="1"/>
      <c r="L84" s="1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2"/>
      <c r="J85" s="1"/>
      <c r="K85" s="1"/>
      <c r="L85" s="1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2"/>
      <c r="J86" s="1"/>
      <c r="K86" s="1"/>
      <c r="L86" s="1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2"/>
      <c r="J87" s="1"/>
      <c r="K87" s="1"/>
      <c r="L87" s="1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2"/>
      <c r="J88" s="1"/>
      <c r="K88" s="1"/>
      <c r="L88" s="1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2"/>
      <c r="J89" s="1"/>
      <c r="K89" s="1"/>
      <c r="L89" s="1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2"/>
      <c r="J90" s="1"/>
      <c r="K90" s="1"/>
      <c r="L90" s="1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2"/>
      <c r="J91" s="1"/>
      <c r="K91" s="1"/>
      <c r="L91" s="1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2"/>
      <c r="J92" s="1"/>
      <c r="K92" s="1"/>
      <c r="L92" s="1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2"/>
      <c r="J93" s="1"/>
      <c r="K93" s="1"/>
      <c r="L93" s="1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2"/>
      <c r="J94" s="1"/>
      <c r="K94" s="1"/>
      <c r="L94" s="1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2"/>
      <c r="J95" s="1"/>
      <c r="K95" s="1"/>
      <c r="L95" s="1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2"/>
      <c r="J96" s="1"/>
      <c r="K96" s="1"/>
      <c r="L96" s="1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2"/>
      <c r="J97" s="1"/>
      <c r="K97" s="1"/>
      <c r="L97" s="1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2"/>
      <c r="J98" s="1"/>
      <c r="K98" s="1"/>
      <c r="L98" s="1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2"/>
      <c r="J99" s="1"/>
      <c r="K99" s="1"/>
      <c r="L99" s="1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2"/>
      <c r="J100" s="1"/>
      <c r="K100" s="1"/>
      <c r="L100" s="1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2"/>
      <c r="J101" s="1"/>
      <c r="K101" s="1"/>
      <c r="L101" s="1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2"/>
      <c r="J102" s="1"/>
      <c r="K102" s="1"/>
      <c r="L102" s="1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K103" s="1"/>
      <c r="L103" s="1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K104" s="1"/>
      <c r="L104" s="1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K105" s="1"/>
      <c r="L105" s="1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K106" s="1"/>
      <c r="L106" s="1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K107" s="1"/>
      <c r="L107" s="1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K108" s="1"/>
      <c r="L108" s="1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K109" s="1"/>
      <c r="L109" s="1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K110" s="1"/>
      <c r="L110" s="1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K111" s="1"/>
      <c r="L111" s="1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K112" s="1"/>
      <c r="L112" s="1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K113" s="1"/>
      <c r="L113" s="1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K114" s="1"/>
      <c r="L114" s="1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K115" s="1"/>
      <c r="L115" s="1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K116" s="1"/>
      <c r="L116" s="1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K117" s="1"/>
      <c r="L117" s="1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K118" s="1"/>
      <c r="L118" s="1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K119" s="1"/>
      <c r="L119" s="1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K120" s="1"/>
      <c r="L120" s="1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K121" s="1"/>
      <c r="L121" s="1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K122" s="1"/>
      <c r="L122" s="1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K123" s="1"/>
      <c r="L123" s="1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2"/>
      <c r="J124" s="1"/>
      <c r="K124" s="1"/>
      <c r="L124" s="1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K125" s="1"/>
      <c r="L125" s="1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K126" s="1"/>
      <c r="L126" s="1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K127" s="1"/>
      <c r="L127" s="1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K128" s="1"/>
      <c r="L128" s="1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K129" s="1"/>
      <c r="L129" s="1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pageMargins left="0.70000000000000007" right="0.70000000000000007" top="1.1437007874015752" bottom="1.143700787401575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1000"/>
  <sheetViews>
    <sheetView workbookViewId="0">
      <selection activeCell="N9" sqref="N9"/>
    </sheetView>
  </sheetViews>
  <sheetFormatPr defaultColWidth="14.42578125" defaultRowHeight="15" customHeight="1"/>
  <cols>
    <col min="1" max="1" width="16.85546875" customWidth="1"/>
    <col min="2" max="4" width="8.7109375" customWidth="1"/>
    <col min="5" max="5" width="13" customWidth="1"/>
    <col min="6" max="26" width="8.7109375" customWidth="1"/>
  </cols>
  <sheetData>
    <row r="1" spans="1:9" ht="14.25" customHeight="1"/>
    <row r="2" spans="1:9" ht="33" customHeight="1">
      <c r="A2" s="1"/>
      <c r="B2" s="1"/>
      <c r="C2" s="26" t="s">
        <v>165</v>
      </c>
      <c r="D2" s="26"/>
      <c r="E2" s="26"/>
      <c r="F2" s="26"/>
      <c r="G2" s="26"/>
      <c r="H2" s="26"/>
      <c r="I2" s="26"/>
    </row>
    <row r="3" spans="1:9" ht="14.25" customHeight="1">
      <c r="A3" s="13"/>
      <c r="B3" s="13" t="s">
        <v>1</v>
      </c>
      <c r="C3" s="13" t="s">
        <v>33</v>
      </c>
      <c r="D3" s="14" t="s">
        <v>2</v>
      </c>
      <c r="E3" s="96" t="s">
        <v>23</v>
      </c>
      <c r="F3" s="14" t="s">
        <v>24</v>
      </c>
      <c r="G3" s="107" t="s">
        <v>32</v>
      </c>
      <c r="H3" s="14" t="s">
        <v>7</v>
      </c>
      <c r="I3" s="15" t="s">
        <v>8</v>
      </c>
    </row>
    <row r="4" spans="1:9" ht="14.25" customHeight="1">
      <c r="A4" s="16" t="s">
        <v>9</v>
      </c>
      <c r="B4" s="16" t="s">
        <v>10</v>
      </c>
      <c r="C4" s="16" t="s">
        <v>11</v>
      </c>
      <c r="D4" s="27" t="s">
        <v>11</v>
      </c>
      <c r="E4" s="27" t="s">
        <v>11</v>
      </c>
      <c r="F4" s="94" t="s">
        <v>11</v>
      </c>
      <c r="G4" s="27" t="s">
        <v>11</v>
      </c>
      <c r="H4" s="17"/>
      <c r="I4" s="20"/>
    </row>
    <row r="5" spans="1:9" ht="14.25" customHeight="1">
      <c r="A5" s="14"/>
      <c r="B5" s="14" t="s">
        <v>26</v>
      </c>
      <c r="C5" s="14"/>
      <c r="D5" s="14"/>
      <c r="E5" s="14"/>
      <c r="F5" s="14"/>
      <c r="G5" s="14"/>
      <c r="H5" s="14"/>
      <c r="I5" s="14"/>
    </row>
    <row r="6" spans="1:9" ht="14.25" customHeight="1">
      <c r="A6" s="14" t="s">
        <v>88</v>
      </c>
      <c r="B6" s="14">
        <v>1</v>
      </c>
      <c r="C6" s="14">
        <v>30</v>
      </c>
      <c r="D6" s="14">
        <v>30</v>
      </c>
      <c r="E6" s="14">
        <v>28</v>
      </c>
      <c r="F6" s="14">
        <v>27</v>
      </c>
      <c r="G6" s="14">
        <v>29</v>
      </c>
      <c r="H6" s="5">
        <f t="shared" ref="H6:H11" si="0">SUM(C6:G6)/5</f>
        <v>28.8</v>
      </c>
      <c r="I6" s="7">
        <v>3</v>
      </c>
    </row>
    <row r="7" spans="1:9" ht="14.25" customHeight="1">
      <c r="A7" s="14" t="s">
        <v>136</v>
      </c>
      <c r="B7" s="14">
        <v>2</v>
      </c>
      <c r="C7" s="14">
        <v>25</v>
      </c>
      <c r="D7" s="14">
        <v>25</v>
      </c>
      <c r="E7" s="14">
        <v>25</v>
      </c>
      <c r="F7" s="14">
        <v>25</v>
      </c>
      <c r="G7" s="14">
        <v>26</v>
      </c>
      <c r="H7" s="5">
        <f t="shared" si="0"/>
        <v>25.2</v>
      </c>
      <c r="I7" s="7"/>
    </row>
    <row r="8" spans="1:9" ht="14.25" customHeight="1">
      <c r="A8" s="14" t="s">
        <v>60</v>
      </c>
      <c r="B8" s="14">
        <v>3</v>
      </c>
      <c r="C8" s="14">
        <v>28</v>
      </c>
      <c r="D8" s="14">
        <v>28</v>
      </c>
      <c r="E8" s="14">
        <v>27</v>
      </c>
      <c r="F8" s="14">
        <v>26</v>
      </c>
      <c r="G8" s="14">
        <v>28</v>
      </c>
      <c r="H8" s="5">
        <f t="shared" si="0"/>
        <v>27.4</v>
      </c>
      <c r="I8" s="7"/>
    </row>
    <row r="9" spans="1:9" ht="14.25" customHeight="1">
      <c r="A9" s="14" t="s">
        <v>166</v>
      </c>
      <c r="B9" s="14">
        <v>4</v>
      </c>
      <c r="C9" s="14">
        <v>26</v>
      </c>
      <c r="D9" s="14">
        <v>26</v>
      </c>
      <c r="E9" s="14">
        <v>26</v>
      </c>
      <c r="F9" s="14">
        <v>28</v>
      </c>
      <c r="G9" s="14">
        <v>27</v>
      </c>
      <c r="H9" s="5">
        <f t="shared" si="0"/>
        <v>26.6</v>
      </c>
      <c r="I9" s="7"/>
    </row>
    <row r="10" spans="1:9" ht="14.25" customHeight="1">
      <c r="A10" s="14" t="s">
        <v>18</v>
      </c>
      <c r="B10" s="14">
        <v>5</v>
      </c>
      <c r="C10" s="14">
        <v>29</v>
      </c>
      <c r="D10" s="14">
        <v>27</v>
      </c>
      <c r="E10" s="14">
        <v>29</v>
      </c>
      <c r="F10" s="14">
        <v>30</v>
      </c>
      <c r="G10" s="14">
        <v>30</v>
      </c>
      <c r="H10" s="5">
        <f t="shared" si="0"/>
        <v>29</v>
      </c>
      <c r="I10" s="7">
        <v>2</v>
      </c>
    </row>
    <row r="11" spans="1:9" ht="14.25" customHeight="1">
      <c r="A11" s="14" t="s">
        <v>15</v>
      </c>
      <c r="B11" s="14">
        <v>6</v>
      </c>
      <c r="C11" s="14">
        <v>27</v>
      </c>
      <c r="D11" s="14">
        <v>29</v>
      </c>
      <c r="E11" s="14">
        <v>30</v>
      </c>
      <c r="F11" s="14">
        <v>29</v>
      </c>
      <c r="G11" s="14">
        <v>26</v>
      </c>
      <c r="H11" s="5">
        <f t="shared" si="0"/>
        <v>28.2</v>
      </c>
      <c r="I11" s="7"/>
    </row>
    <row r="12" spans="1:9" ht="14.25" customHeight="1">
      <c r="A12" s="14"/>
      <c r="B12" s="14" t="s">
        <v>91</v>
      </c>
      <c r="C12" s="14"/>
      <c r="D12" s="14"/>
      <c r="E12" s="14"/>
      <c r="F12" s="14"/>
      <c r="G12" s="14"/>
      <c r="H12" s="7"/>
      <c r="I12" s="14"/>
    </row>
    <row r="13" spans="1:9" ht="14.25" customHeight="1">
      <c r="A13" s="14" t="s">
        <v>139</v>
      </c>
      <c r="B13" s="14">
        <v>1</v>
      </c>
      <c r="C13" s="14">
        <v>29</v>
      </c>
      <c r="D13" s="14">
        <v>30</v>
      </c>
      <c r="E13" s="14">
        <v>29</v>
      </c>
      <c r="F13" s="14">
        <v>29</v>
      </c>
      <c r="G13" s="14">
        <v>29</v>
      </c>
      <c r="H13" s="5">
        <f>SUM(C13:G13)/5</f>
        <v>29.2</v>
      </c>
      <c r="I13" s="7">
        <v>1</v>
      </c>
    </row>
    <row r="14" spans="1:9" ht="14.25" customHeight="1"/>
    <row r="15" spans="1:9" ht="14.25" customHeight="1"/>
    <row r="16" spans="1:9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1000"/>
  <sheetViews>
    <sheetView workbookViewId="0">
      <selection activeCell="M11" sqref="M11"/>
    </sheetView>
  </sheetViews>
  <sheetFormatPr defaultColWidth="14.42578125" defaultRowHeight="15" customHeight="1"/>
  <cols>
    <col min="1" max="1" width="18.42578125" customWidth="1"/>
    <col min="2" max="2" width="19.42578125" customWidth="1"/>
    <col min="3" max="7" width="10.5703125" customWidth="1"/>
    <col min="8" max="26" width="8.7109375" customWidth="1"/>
  </cols>
  <sheetData>
    <row r="1" spans="1:10" ht="14.25" customHeight="1"/>
    <row r="2" spans="1:10" ht="35.25" customHeight="1">
      <c r="B2" s="108" t="s">
        <v>167</v>
      </c>
      <c r="C2" s="108"/>
      <c r="D2" s="108"/>
      <c r="E2" s="108"/>
      <c r="F2" s="108"/>
      <c r="G2" s="108"/>
      <c r="H2" s="109"/>
      <c r="I2" s="110"/>
      <c r="J2" s="26"/>
    </row>
    <row r="3" spans="1:10" ht="15" customHeight="1">
      <c r="A3" s="6"/>
      <c r="B3" s="6" t="s">
        <v>1</v>
      </c>
      <c r="C3" s="6" t="s">
        <v>22</v>
      </c>
      <c r="D3" s="5" t="s">
        <v>33</v>
      </c>
      <c r="E3" s="5" t="s">
        <v>3</v>
      </c>
      <c r="F3" s="5" t="s">
        <v>5</v>
      </c>
      <c r="G3" s="6" t="s">
        <v>6</v>
      </c>
      <c r="H3" s="5" t="s">
        <v>7</v>
      </c>
      <c r="I3" s="7" t="s">
        <v>8</v>
      </c>
      <c r="J3" s="1"/>
    </row>
    <row r="4" spans="1:10" ht="14.25" customHeight="1">
      <c r="A4" s="19" t="s">
        <v>9</v>
      </c>
      <c r="B4" s="19" t="s">
        <v>10</v>
      </c>
      <c r="C4" s="19" t="s">
        <v>11</v>
      </c>
      <c r="D4" s="17" t="s">
        <v>11</v>
      </c>
      <c r="E4" s="17" t="s">
        <v>11</v>
      </c>
      <c r="F4" s="17" t="s">
        <v>11</v>
      </c>
      <c r="G4" s="17" t="s">
        <v>11</v>
      </c>
      <c r="H4" s="17"/>
      <c r="I4" s="20"/>
    </row>
    <row r="5" spans="1:10" ht="14.25" customHeight="1">
      <c r="A5" s="5"/>
      <c r="B5" s="5" t="s">
        <v>61</v>
      </c>
      <c r="C5" s="5"/>
      <c r="D5" s="5"/>
      <c r="E5" s="5"/>
      <c r="F5" s="5"/>
      <c r="G5" s="5"/>
      <c r="H5" s="5"/>
      <c r="I5" s="5"/>
    </row>
    <row r="6" spans="1:10" ht="14.25" customHeight="1">
      <c r="A6" s="5" t="s">
        <v>40</v>
      </c>
      <c r="B6" s="5">
        <v>1</v>
      </c>
      <c r="C6" s="5">
        <v>28</v>
      </c>
      <c r="D6" s="5">
        <v>28</v>
      </c>
      <c r="E6" s="5">
        <v>30</v>
      </c>
      <c r="F6" s="5">
        <v>28</v>
      </c>
      <c r="G6" s="5">
        <v>29</v>
      </c>
      <c r="H6" s="5">
        <f>SUM(C6:G6)/5</f>
        <v>28.6</v>
      </c>
      <c r="I6" s="7">
        <v>2</v>
      </c>
    </row>
    <row r="7" spans="1:10" ht="14.25" customHeight="1">
      <c r="A7" s="111"/>
      <c r="B7" s="111"/>
      <c r="C7" s="111"/>
      <c r="D7" s="111"/>
      <c r="E7" s="111"/>
      <c r="F7" s="111"/>
      <c r="G7" s="111"/>
      <c r="H7" s="111"/>
      <c r="I7" s="111"/>
    </row>
    <row r="8" spans="1:10" ht="14.25" customHeight="1"/>
    <row r="9" spans="1:10" ht="14.25" customHeight="1"/>
    <row r="10" spans="1:10" ht="14.25" customHeight="1"/>
    <row r="11" spans="1:10" ht="14.25" customHeight="1"/>
    <row r="12" spans="1:10" ht="14.25" customHeight="1"/>
    <row r="13" spans="1:10" ht="14.25" customHeight="1"/>
    <row r="14" spans="1:10" ht="14.25" customHeight="1"/>
    <row r="15" spans="1:10" ht="14.25" customHeight="1"/>
    <row r="16" spans="1:10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000"/>
  <sheetViews>
    <sheetView workbookViewId="0">
      <selection activeCell="H7" sqref="H7"/>
    </sheetView>
  </sheetViews>
  <sheetFormatPr defaultColWidth="14.42578125" defaultRowHeight="15" customHeight="1"/>
  <cols>
    <col min="1" max="1" width="21.140625" customWidth="1"/>
    <col min="2" max="2" width="13.7109375" customWidth="1"/>
    <col min="3" max="7" width="11.42578125" customWidth="1"/>
    <col min="8" max="8" width="8" customWidth="1"/>
    <col min="9" max="9" width="6.5703125" customWidth="1"/>
    <col min="10" max="10" width="28.42578125" customWidth="1"/>
    <col min="11" max="12" width="6.5703125" customWidth="1"/>
    <col min="13" max="13" width="9" customWidth="1"/>
    <col min="14" max="14" width="12.5703125" customWidth="1"/>
    <col min="15" max="15" width="8.140625" customWidth="1"/>
    <col min="16" max="17" width="5.42578125" customWidth="1"/>
    <col min="18" max="29" width="8.85546875" customWidth="1"/>
  </cols>
  <sheetData>
    <row r="1" spans="1:29">
      <c r="A1" s="1"/>
      <c r="B1" s="1"/>
      <c r="C1" s="1"/>
      <c r="D1" s="25"/>
      <c r="E1" s="1"/>
      <c r="F1" s="1"/>
      <c r="G1" s="1"/>
      <c r="H1" s="1"/>
      <c r="I1" s="1"/>
      <c r="J1" s="1"/>
      <c r="K1" s="1"/>
      <c r="L1" s="1"/>
      <c r="M1" s="25"/>
      <c r="N1" s="1"/>
      <c r="O1" s="1"/>
      <c r="P1" s="1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6.25">
      <c r="A2" s="1"/>
      <c r="B2" s="26" t="s">
        <v>31</v>
      </c>
      <c r="C2" s="1"/>
      <c r="D2" s="26"/>
      <c r="E2" s="26"/>
      <c r="F2" s="26"/>
      <c r="G2" s="26"/>
      <c r="H2" s="26"/>
      <c r="I2" s="26"/>
      <c r="J2" s="1"/>
      <c r="K2" s="1"/>
      <c r="L2" s="1"/>
      <c r="M2" s="25"/>
      <c r="N2" s="1"/>
      <c r="O2" s="1"/>
      <c r="P2" s="1"/>
      <c r="Q2" s="2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13"/>
      <c r="B3" s="13" t="s">
        <v>1</v>
      </c>
      <c r="C3" s="13" t="s">
        <v>2</v>
      </c>
      <c r="D3" s="14" t="s">
        <v>3</v>
      </c>
      <c r="E3" s="14" t="s">
        <v>32</v>
      </c>
      <c r="F3" s="14" t="s">
        <v>25</v>
      </c>
      <c r="G3" s="13" t="s">
        <v>33</v>
      </c>
      <c r="H3" s="14" t="s">
        <v>7</v>
      </c>
      <c r="I3" s="15" t="s">
        <v>8</v>
      </c>
      <c r="J3" s="1"/>
      <c r="K3" s="1"/>
      <c r="L3" s="1"/>
      <c r="M3" s="25"/>
      <c r="N3" s="1"/>
      <c r="O3" s="1"/>
      <c r="P3" s="1"/>
      <c r="Q3" s="2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30">
      <c r="A4" s="16" t="s">
        <v>9</v>
      </c>
      <c r="B4" s="16" t="s">
        <v>10</v>
      </c>
      <c r="C4" s="16" t="s">
        <v>11</v>
      </c>
      <c r="D4" s="27" t="s">
        <v>11</v>
      </c>
      <c r="E4" s="27" t="s">
        <v>11</v>
      </c>
      <c r="F4" s="27" t="s">
        <v>11</v>
      </c>
      <c r="G4" s="27" t="s">
        <v>11</v>
      </c>
      <c r="H4" s="17"/>
      <c r="I4" s="20"/>
      <c r="J4" s="1"/>
      <c r="K4" s="1"/>
      <c r="L4" s="1"/>
      <c r="M4" s="25"/>
      <c r="N4" s="1"/>
      <c r="O4" s="1"/>
      <c r="P4" s="1"/>
      <c r="Q4" s="2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4"/>
      <c r="B5" s="14" t="s">
        <v>34</v>
      </c>
      <c r="C5" s="14"/>
      <c r="D5" s="14"/>
      <c r="E5" s="14"/>
      <c r="F5" s="14"/>
      <c r="G5" s="14"/>
      <c r="H5" s="14"/>
      <c r="I5" s="14"/>
      <c r="J5" s="1"/>
      <c r="K5" s="1"/>
      <c r="L5" s="1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41.25" customHeight="1">
      <c r="A6" s="14" t="s">
        <v>35</v>
      </c>
      <c r="B6" s="14">
        <v>1</v>
      </c>
      <c r="C6" s="14">
        <v>30</v>
      </c>
      <c r="D6" s="14">
        <v>29</v>
      </c>
      <c r="E6" s="14">
        <v>28</v>
      </c>
      <c r="F6" s="14">
        <v>29</v>
      </c>
      <c r="G6" s="14">
        <v>28</v>
      </c>
      <c r="H6" s="14">
        <f>F6/5+D6/5+E6/5+C6/5+G6/5</f>
        <v>28.799999999999997</v>
      </c>
      <c r="I6" s="7">
        <v>2</v>
      </c>
      <c r="J6" s="1"/>
      <c r="K6" s="1"/>
      <c r="L6" s="1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5.75" customHeight="1">
      <c r="A7" s="1"/>
      <c r="B7" s="1"/>
      <c r="C7" s="1"/>
      <c r="D7" s="25"/>
      <c r="E7" s="1"/>
      <c r="F7" s="1"/>
      <c r="G7" s="1"/>
      <c r="H7" s="1"/>
      <c r="I7" s="1"/>
      <c r="K7" s="1"/>
      <c r="L7" s="1"/>
      <c r="M7" s="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5.75" customHeight="1">
      <c r="A8" s="1"/>
      <c r="B8" s="1"/>
      <c r="C8" s="1"/>
      <c r="D8" s="25"/>
      <c r="E8" s="1"/>
      <c r="F8" s="1"/>
      <c r="G8" s="1"/>
      <c r="H8" s="1"/>
      <c r="I8" s="1"/>
      <c r="K8" s="1"/>
      <c r="L8" s="1"/>
      <c r="M8" s="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5.75" customHeight="1">
      <c r="A9" s="1"/>
      <c r="B9" s="1"/>
      <c r="C9" s="1"/>
      <c r="D9" s="25"/>
      <c r="E9" s="1"/>
      <c r="F9" s="1"/>
      <c r="G9" s="1"/>
      <c r="H9" s="1"/>
      <c r="I9" s="1"/>
      <c r="J9" s="1"/>
      <c r="K9" s="1"/>
      <c r="L9" s="1"/>
      <c r="M9" s="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5.75" customHeight="1">
      <c r="A10" s="1"/>
      <c r="B10" s="1"/>
      <c r="C10" s="1"/>
      <c r="D10" s="25"/>
      <c r="E10" s="1"/>
      <c r="F10" s="1"/>
      <c r="G10" s="1"/>
      <c r="H10" s="1"/>
      <c r="I10" s="1"/>
      <c r="J10" s="1"/>
      <c r="K10" s="1"/>
      <c r="L10" s="1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1"/>
      <c r="B11" s="1"/>
      <c r="C11" s="1"/>
      <c r="D11" s="25"/>
      <c r="E11" s="1"/>
      <c r="F11" s="1"/>
      <c r="G11" s="1"/>
      <c r="H11" s="1"/>
      <c r="I11" s="1"/>
      <c r="J11" s="1"/>
      <c r="K11" s="1"/>
      <c r="L11" s="1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.75" customHeight="1">
      <c r="A12" s="1"/>
      <c r="B12" s="1"/>
      <c r="C12" s="1"/>
      <c r="D12" s="25"/>
      <c r="E12" s="1"/>
      <c r="F12" s="1"/>
      <c r="G12" s="1"/>
      <c r="H12" s="1"/>
      <c r="I12" s="1"/>
      <c r="J12" s="1"/>
      <c r="K12" s="1"/>
      <c r="L12" s="1"/>
      <c r="M12" s="25"/>
      <c r="N12" s="1"/>
      <c r="O12" s="1"/>
      <c r="P12" s="1"/>
      <c r="Q12" s="2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5.75" customHeight="1">
      <c r="A13" s="1"/>
      <c r="B13" s="1"/>
      <c r="C13" s="1"/>
      <c r="D13" s="25"/>
      <c r="E13" s="1"/>
      <c r="F13" s="1"/>
      <c r="G13" s="1"/>
      <c r="H13" s="1"/>
      <c r="I13" s="1"/>
      <c r="J13" s="1"/>
      <c r="K13" s="1"/>
      <c r="L13" s="1"/>
      <c r="M13" s="25"/>
      <c r="N13" s="1"/>
      <c r="O13" s="1"/>
      <c r="P13" s="1"/>
      <c r="Q13" s="2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5.75" customHeight="1">
      <c r="A14" s="1"/>
      <c r="B14" s="1"/>
      <c r="C14" s="1"/>
      <c r="D14" s="25"/>
      <c r="E14" s="1"/>
      <c r="F14" s="1"/>
      <c r="G14" s="1"/>
      <c r="H14" s="1"/>
      <c r="I14" s="1"/>
      <c r="J14" s="1"/>
      <c r="K14" s="1"/>
      <c r="L14" s="1"/>
      <c r="M14" s="25"/>
      <c r="N14" s="1"/>
      <c r="O14" s="1"/>
      <c r="P14" s="1"/>
      <c r="Q14" s="2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5.75" customHeight="1">
      <c r="A15" s="1"/>
      <c r="B15" s="1"/>
      <c r="C15" s="1"/>
      <c r="D15" s="25"/>
      <c r="E15" s="1"/>
      <c r="F15" s="1"/>
      <c r="G15" s="1"/>
      <c r="H15" s="1"/>
      <c r="I15" s="1"/>
      <c r="J15" s="1"/>
      <c r="K15" s="1"/>
      <c r="L15" s="1"/>
      <c r="M15" s="25"/>
      <c r="N15" s="1"/>
      <c r="O15" s="1"/>
      <c r="P15" s="1"/>
      <c r="Q15" s="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1"/>
      <c r="B16" s="1"/>
      <c r="C16" s="1"/>
      <c r="D16" s="25"/>
      <c r="E16" s="1"/>
      <c r="F16" s="1"/>
      <c r="G16" s="1"/>
      <c r="H16" s="1"/>
      <c r="I16" s="1"/>
      <c r="J16" s="1"/>
      <c r="K16" s="1"/>
      <c r="L16" s="1"/>
      <c r="M16" s="25"/>
      <c r="N16" s="1"/>
      <c r="O16" s="1"/>
      <c r="P16" s="1"/>
      <c r="Q16" s="2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5.75" customHeight="1">
      <c r="A17" s="1"/>
      <c r="B17" s="1"/>
      <c r="C17" s="1"/>
      <c r="D17" s="25"/>
      <c r="E17" s="1"/>
      <c r="F17" s="1"/>
      <c r="G17" s="1"/>
      <c r="H17" s="1"/>
      <c r="I17" s="1"/>
      <c r="J17" s="1"/>
      <c r="K17" s="1"/>
      <c r="L17" s="1"/>
      <c r="M17" s="25"/>
      <c r="N17" s="1"/>
      <c r="O17" s="1"/>
      <c r="P17" s="1"/>
      <c r="Q17" s="2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25"/>
      <c r="E18" s="1"/>
      <c r="F18" s="1"/>
      <c r="G18" s="1"/>
      <c r="H18" s="1"/>
      <c r="I18" s="1"/>
      <c r="J18" s="1"/>
      <c r="K18" s="1"/>
      <c r="L18" s="1"/>
      <c r="M18" s="25"/>
      <c r="N18" s="1"/>
      <c r="O18" s="1"/>
      <c r="P18" s="1"/>
      <c r="Q18" s="2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25"/>
      <c r="E19" s="1"/>
      <c r="F19" s="1"/>
      <c r="G19" s="1"/>
      <c r="H19" s="1"/>
      <c r="I19" s="1"/>
      <c r="J19" s="1"/>
      <c r="K19" s="1"/>
      <c r="L19" s="1"/>
      <c r="M19" s="25"/>
      <c r="N19" s="1"/>
      <c r="O19" s="1"/>
      <c r="P19" s="1"/>
      <c r="Q19" s="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25"/>
      <c r="E20" s="1"/>
      <c r="F20" s="1"/>
      <c r="G20" s="1"/>
      <c r="H20" s="1"/>
      <c r="I20" s="1"/>
      <c r="J20" s="1"/>
      <c r="K20" s="1"/>
      <c r="L20" s="1"/>
      <c r="M20" s="25"/>
      <c r="N20" s="1"/>
      <c r="O20" s="1"/>
      <c r="P20" s="1"/>
      <c r="Q20" s="2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25"/>
      <c r="E21" s="1"/>
      <c r="F21" s="1"/>
      <c r="G21" s="1"/>
      <c r="H21" s="1"/>
      <c r="I21" s="1"/>
      <c r="J21" s="1"/>
      <c r="K21" s="1"/>
      <c r="L21" s="1"/>
      <c r="M21" s="25"/>
      <c r="N21" s="1"/>
      <c r="O21" s="1"/>
      <c r="P21" s="1"/>
      <c r="Q21" s="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25"/>
      <c r="E22" s="1"/>
      <c r="F22" s="1"/>
      <c r="G22" s="1"/>
      <c r="H22" s="1"/>
      <c r="I22" s="1"/>
      <c r="J22" s="1"/>
      <c r="K22" s="1"/>
      <c r="L22" s="1"/>
      <c r="M22" s="25"/>
      <c r="N22" s="1"/>
      <c r="O22" s="1"/>
      <c r="P22" s="1"/>
      <c r="Q22" s="2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25"/>
      <c r="E23" s="1"/>
      <c r="F23" s="1"/>
      <c r="G23" s="1"/>
      <c r="H23" s="1"/>
      <c r="I23" s="1"/>
      <c r="J23" s="1"/>
      <c r="K23" s="1"/>
      <c r="L23" s="1"/>
      <c r="M23" s="25"/>
      <c r="N23" s="1"/>
      <c r="O23" s="1"/>
      <c r="P23" s="1"/>
      <c r="Q23" s="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25"/>
      <c r="E24" s="1"/>
      <c r="F24" s="1"/>
      <c r="G24" s="1"/>
      <c r="H24" s="1"/>
      <c r="I24" s="1"/>
      <c r="J24" s="1"/>
      <c r="K24" s="1"/>
      <c r="L24" s="1"/>
      <c r="M24" s="25"/>
      <c r="N24" s="1"/>
      <c r="O24" s="1"/>
      <c r="P24" s="1"/>
      <c r="Q24" s="2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25"/>
      <c r="E25" s="1"/>
      <c r="F25" s="1"/>
      <c r="G25" s="1"/>
      <c r="H25" s="1"/>
      <c r="I25" s="1"/>
      <c r="J25" s="1"/>
      <c r="K25" s="1"/>
      <c r="L25" s="1"/>
      <c r="M25" s="25"/>
      <c r="N25" s="1"/>
      <c r="O25" s="1"/>
      <c r="P25" s="1"/>
      <c r="Q25" s="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25"/>
      <c r="E26" s="1"/>
      <c r="F26" s="1"/>
      <c r="G26" s="1"/>
      <c r="H26" s="1"/>
      <c r="I26" s="1"/>
      <c r="J26" s="1"/>
      <c r="K26" s="1"/>
      <c r="L26" s="1"/>
      <c r="M26" s="25"/>
      <c r="N26" s="1"/>
      <c r="O26" s="1"/>
      <c r="P26" s="1"/>
      <c r="Q26" s="2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25"/>
      <c r="E27" s="1"/>
      <c r="F27" s="1"/>
      <c r="G27" s="1"/>
      <c r="H27" s="1"/>
      <c r="I27" s="1"/>
      <c r="J27" s="1"/>
      <c r="K27" s="1"/>
      <c r="L27" s="1"/>
      <c r="M27" s="25"/>
      <c r="N27" s="1"/>
      <c r="O27" s="1"/>
      <c r="P27" s="1"/>
      <c r="Q27" s="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25"/>
      <c r="E28" s="1"/>
      <c r="F28" s="1"/>
      <c r="G28" s="1"/>
      <c r="H28" s="1"/>
      <c r="I28" s="1"/>
      <c r="J28" s="1"/>
      <c r="K28" s="1"/>
      <c r="L28" s="1"/>
      <c r="M28" s="25"/>
      <c r="N28" s="1"/>
      <c r="O28" s="1"/>
      <c r="P28" s="1"/>
      <c r="Q28" s="2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25"/>
      <c r="E29" s="1"/>
      <c r="F29" s="1"/>
      <c r="G29" s="1"/>
      <c r="H29" s="1"/>
      <c r="I29" s="1"/>
      <c r="J29" s="1"/>
      <c r="K29" s="1"/>
      <c r="L29" s="1"/>
      <c r="M29" s="25"/>
      <c r="N29" s="1"/>
      <c r="O29" s="1"/>
      <c r="P29" s="1"/>
      <c r="Q29" s="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25"/>
      <c r="E30" s="1"/>
      <c r="F30" s="1"/>
      <c r="G30" s="1"/>
      <c r="H30" s="1"/>
      <c r="I30" s="1"/>
      <c r="J30" s="1"/>
      <c r="K30" s="1"/>
      <c r="L30" s="1"/>
      <c r="M30" s="25"/>
      <c r="N30" s="1"/>
      <c r="O30" s="1"/>
      <c r="P30" s="1"/>
      <c r="Q30" s="2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25"/>
      <c r="E31" s="1"/>
      <c r="F31" s="1"/>
      <c r="G31" s="1"/>
      <c r="H31" s="1"/>
      <c r="I31" s="1"/>
      <c r="J31" s="1"/>
      <c r="K31" s="1"/>
      <c r="L31" s="1"/>
      <c r="M31" s="25"/>
      <c r="N31" s="1"/>
      <c r="O31" s="1"/>
      <c r="P31" s="1"/>
      <c r="Q31" s="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25"/>
      <c r="E32" s="1"/>
      <c r="F32" s="1"/>
      <c r="G32" s="1"/>
      <c r="H32" s="1"/>
      <c r="I32" s="1"/>
      <c r="J32" s="1"/>
      <c r="K32" s="1"/>
      <c r="L32" s="1"/>
      <c r="M32" s="25"/>
      <c r="N32" s="1"/>
      <c r="O32" s="1"/>
      <c r="P32" s="1"/>
      <c r="Q32" s="2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25"/>
      <c r="E33" s="1"/>
      <c r="F33" s="1"/>
      <c r="G33" s="1"/>
      <c r="H33" s="1"/>
      <c r="I33" s="1"/>
      <c r="J33" s="1"/>
      <c r="K33" s="1"/>
      <c r="L33" s="1"/>
      <c r="M33" s="25"/>
      <c r="N33" s="1"/>
      <c r="O33" s="1"/>
      <c r="P33" s="1"/>
      <c r="Q33" s="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25"/>
      <c r="E34" s="1"/>
      <c r="F34" s="1"/>
      <c r="G34" s="1"/>
      <c r="H34" s="1"/>
      <c r="I34" s="1"/>
      <c r="J34" s="1"/>
      <c r="K34" s="1"/>
      <c r="L34" s="1"/>
      <c r="M34" s="25"/>
      <c r="N34" s="1"/>
      <c r="O34" s="1"/>
      <c r="P34" s="1"/>
      <c r="Q34" s="2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25"/>
      <c r="E35" s="1"/>
      <c r="F35" s="1"/>
      <c r="G35" s="1"/>
      <c r="H35" s="1"/>
      <c r="I35" s="1"/>
      <c r="J35" s="1"/>
      <c r="K35" s="1"/>
      <c r="L35" s="1"/>
      <c r="M35" s="25"/>
      <c r="N35" s="1"/>
      <c r="O35" s="1"/>
      <c r="P35" s="1"/>
      <c r="Q35" s="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25"/>
      <c r="E36" s="1"/>
      <c r="F36" s="1"/>
      <c r="G36" s="1"/>
      <c r="H36" s="1"/>
      <c r="I36" s="1"/>
      <c r="J36" s="1"/>
      <c r="K36" s="1"/>
      <c r="L36" s="1"/>
      <c r="M36" s="25"/>
      <c r="N36" s="1"/>
      <c r="O36" s="1"/>
      <c r="P36" s="1"/>
      <c r="Q36" s="2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25"/>
      <c r="E37" s="1"/>
      <c r="F37" s="1"/>
      <c r="G37" s="1"/>
      <c r="H37" s="1"/>
      <c r="I37" s="1"/>
      <c r="J37" s="1"/>
      <c r="K37" s="1"/>
      <c r="L37" s="1"/>
      <c r="M37" s="25"/>
      <c r="N37" s="1"/>
      <c r="O37" s="1"/>
      <c r="P37" s="1"/>
      <c r="Q37" s="2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25"/>
      <c r="E38" s="1"/>
      <c r="F38" s="1"/>
      <c r="G38" s="1"/>
      <c r="H38" s="1"/>
      <c r="I38" s="1"/>
      <c r="J38" s="1"/>
      <c r="K38" s="1"/>
      <c r="L38" s="1"/>
      <c r="M38" s="25"/>
      <c r="N38" s="1"/>
      <c r="O38" s="1"/>
      <c r="P38" s="1"/>
      <c r="Q38" s="2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25"/>
      <c r="E39" s="1"/>
      <c r="F39" s="1"/>
      <c r="G39" s="1"/>
      <c r="H39" s="1"/>
      <c r="I39" s="1"/>
      <c r="J39" s="1"/>
      <c r="K39" s="1"/>
      <c r="L39" s="1"/>
      <c r="M39" s="25"/>
      <c r="N39" s="1"/>
      <c r="O39" s="1"/>
      <c r="P39" s="1"/>
      <c r="Q39" s="2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25"/>
      <c r="E40" s="1"/>
      <c r="F40" s="1"/>
      <c r="G40" s="1"/>
      <c r="H40" s="1"/>
      <c r="I40" s="1"/>
      <c r="J40" s="1"/>
      <c r="K40" s="1"/>
      <c r="L40" s="1"/>
      <c r="M40" s="25"/>
      <c r="N40" s="1"/>
      <c r="O40" s="1"/>
      <c r="P40" s="1"/>
      <c r="Q40" s="2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25"/>
      <c r="E41" s="1"/>
      <c r="F41" s="1"/>
      <c r="G41" s="1"/>
      <c r="H41" s="1"/>
      <c r="I41" s="1"/>
      <c r="J41" s="1"/>
      <c r="K41" s="1"/>
      <c r="L41" s="1"/>
      <c r="M41" s="25"/>
      <c r="N41" s="1"/>
      <c r="O41" s="1"/>
      <c r="P41" s="1"/>
      <c r="Q41" s="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25"/>
      <c r="E42" s="1"/>
      <c r="F42" s="1"/>
      <c r="G42" s="1"/>
      <c r="H42" s="1"/>
      <c r="I42" s="1"/>
      <c r="J42" s="1"/>
      <c r="K42" s="1"/>
      <c r="L42" s="1"/>
      <c r="M42" s="25"/>
      <c r="N42" s="1"/>
      <c r="O42" s="1"/>
      <c r="P42" s="1"/>
      <c r="Q42" s="2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25"/>
      <c r="E43" s="1"/>
      <c r="F43" s="1"/>
      <c r="G43" s="1"/>
      <c r="H43" s="1"/>
      <c r="I43" s="1"/>
      <c r="J43" s="1"/>
      <c r="K43" s="1"/>
      <c r="L43" s="1"/>
      <c r="M43" s="25"/>
      <c r="N43" s="1"/>
      <c r="O43" s="1"/>
      <c r="P43" s="1"/>
      <c r="Q43" s="2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25"/>
      <c r="E44" s="1"/>
      <c r="F44" s="1"/>
      <c r="G44" s="1"/>
      <c r="H44" s="1"/>
      <c r="I44" s="1"/>
      <c r="J44" s="1"/>
      <c r="K44" s="1"/>
      <c r="L44" s="1"/>
      <c r="M44" s="25"/>
      <c r="N44" s="1"/>
      <c r="O44" s="1"/>
      <c r="P44" s="1"/>
      <c r="Q44" s="2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25"/>
      <c r="E45" s="1"/>
      <c r="F45" s="1"/>
      <c r="G45" s="1"/>
      <c r="H45" s="1"/>
      <c r="I45" s="1"/>
      <c r="J45" s="1"/>
      <c r="K45" s="1"/>
      <c r="L45" s="1"/>
      <c r="M45" s="25"/>
      <c r="N45" s="1"/>
      <c r="O45" s="1"/>
      <c r="P45" s="1"/>
      <c r="Q45" s="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25"/>
      <c r="E46" s="1"/>
      <c r="F46" s="1"/>
      <c r="G46" s="1"/>
      <c r="H46" s="1"/>
      <c r="I46" s="1"/>
      <c r="J46" s="1"/>
      <c r="K46" s="1"/>
      <c r="L46" s="1"/>
      <c r="M46" s="25"/>
      <c r="N46" s="1"/>
      <c r="O46" s="1"/>
      <c r="P46" s="1"/>
      <c r="Q46" s="2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25"/>
      <c r="E47" s="1"/>
      <c r="F47" s="1"/>
      <c r="G47" s="1"/>
      <c r="H47" s="1"/>
      <c r="I47" s="1"/>
      <c r="J47" s="1"/>
      <c r="K47" s="1"/>
      <c r="L47" s="1"/>
      <c r="M47" s="25"/>
      <c r="N47" s="1"/>
      <c r="O47" s="1"/>
      <c r="P47" s="1"/>
      <c r="Q47" s="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25"/>
      <c r="E48" s="1"/>
      <c r="F48" s="1"/>
      <c r="G48" s="1"/>
      <c r="H48" s="1"/>
      <c r="I48" s="1"/>
      <c r="J48" s="1"/>
      <c r="K48" s="1"/>
      <c r="L48" s="1"/>
      <c r="M48" s="25"/>
      <c r="N48" s="1"/>
      <c r="O48" s="1"/>
      <c r="P48" s="1"/>
      <c r="Q48" s="2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25"/>
      <c r="E49" s="1"/>
      <c r="F49" s="1"/>
      <c r="G49" s="1"/>
      <c r="H49" s="1"/>
      <c r="I49" s="1"/>
      <c r="J49" s="1"/>
      <c r="K49" s="1"/>
      <c r="L49" s="1"/>
      <c r="M49" s="25"/>
      <c r="N49" s="1"/>
      <c r="O49" s="1"/>
      <c r="P49" s="1"/>
      <c r="Q49" s="2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25"/>
      <c r="E50" s="1"/>
      <c r="F50" s="1"/>
      <c r="G50" s="1"/>
      <c r="H50" s="1"/>
      <c r="I50" s="1"/>
      <c r="J50" s="1"/>
      <c r="K50" s="1"/>
      <c r="L50" s="1"/>
      <c r="M50" s="25"/>
      <c r="N50" s="1"/>
      <c r="O50" s="1"/>
      <c r="P50" s="1"/>
      <c r="Q50" s="2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25"/>
      <c r="E51" s="1"/>
      <c r="F51" s="1"/>
      <c r="G51" s="1"/>
      <c r="H51" s="1"/>
      <c r="I51" s="1"/>
      <c r="J51" s="1"/>
      <c r="K51" s="1"/>
      <c r="L51" s="1"/>
      <c r="M51" s="25"/>
      <c r="N51" s="1"/>
      <c r="O51" s="1"/>
      <c r="P51" s="1"/>
      <c r="Q51" s="2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25"/>
      <c r="E52" s="1"/>
      <c r="F52" s="1"/>
      <c r="G52" s="1"/>
      <c r="H52" s="1"/>
      <c r="I52" s="1"/>
      <c r="J52" s="1"/>
      <c r="K52" s="1"/>
      <c r="L52" s="1"/>
      <c r="M52" s="25"/>
      <c r="N52" s="1"/>
      <c r="O52" s="1"/>
      <c r="P52" s="1"/>
      <c r="Q52" s="2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25"/>
      <c r="E53" s="1"/>
      <c r="F53" s="1"/>
      <c r="G53" s="1"/>
      <c r="H53" s="1"/>
      <c r="I53" s="1"/>
      <c r="J53" s="1"/>
      <c r="K53" s="1"/>
      <c r="L53" s="1"/>
      <c r="M53" s="25"/>
      <c r="N53" s="1"/>
      <c r="O53" s="1"/>
      <c r="P53" s="1"/>
      <c r="Q53" s="2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25"/>
      <c r="E54" s="1"/>
      <c r="F54" s="1"/>
      <c r="G54" s="1"/>
      <c r="H54" s="1"/>
      <c r="I54" s="1"/>
      <c r="J54" s="1"/>
      <c r="K54" s="1"/>
      <c r="L54" s="1"/>
      <c r="M54" s="25"/>
      <c r="N54" s="1"/>
      <c r="O54" s="1"/>
      <c r="P54" s="1"/>
      <c r="Q54" s="2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25"/>
      <c r="E55" s="1"/>
      <c r="F55" s="1"/>
      <c r="G55" s="1"/>
      <c r="H55" s="1"/>
      <c r="I55" s="1"/>
      <c r="J55" s="1"/>
      <c r="K55" s="1"/>
      <c r="L55" s="1"/>
      <c r="M55" s="25"/>
      <c r="N55" s="1"/>
      <c r="O55" s="1"/>
      <c r="P55" s="1"/>
      <c r="Q55" s="2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25"/>
      <c r="E56" s="1"/>
      <c r="F56" s="1"/>
      <c r="G56" s="1"/>
      <c r="H56" s="1"/>
      <c r="I56" s="1"/>
      <c r="J56" s="1"/>
      <c r="K56" s="1"/>
      <c r="L56" s="1"/>
      <c r="M56" s="25"/>
      <c r="N56" s="1"/>
      <c r="O56" s="1"/>
      <c r="P56" s="1"/>
      <c r="Q56" s="2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25"/>
      <c r="E57" s="1"/>
      <c r="F57" s="1"/>
      <c r="G57" s="1"/>
      <c r="H57" s="1"/>
      <c r="I57" s="1"/>
      <c r="J57" s="1"/>
      <c r="K57" s="1"/>
      <c r="L57" s="1"/>
      <c r="M57" s="25"/>
      <c r="N57" s="1"/>
      <c r="O57" s="1"/>
      <c r="P57" s="1"/>
      <c r="Q57" s="2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25"/>
      <c r="E58" s="1"/>
      <c r="F58" s="1"/>
      <c r="G58" s="1"/>
      <c r="H58" s="1"/>
      <c r="I58" s="1"/>
      <c r="J58" s="1"/>
      <c r="K58" s="1"/>
      <c r="L58" s="1"/>
      <c r="M58" s="25"/>
      <c r="N58" s="1"/>
      <c r="O58" s="1"/>
      <c r="P58" s="1"/>
      <c r="Q58" s="2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25"/>
      <c r="E59" s="1"/>
      <c r="F59" s="1"/>
      <c r="G59" s="1"/>
      <c r="H59" s="1"/>
      <c r="I59" s="1"/>
      <c r="J59" s="1"/>
      <c r="K59" s="1"/>
      <c r="L59" s="1"/>
      <c r="M59" s="25"/>
      <c r="N59" s="1"/>
      <c r="O59" s="1"/>
      <c r="P59" s="1"/>
      <c r="Q59" s="2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25"/>
      <c r="E60" s="1"/>
      <c r="F60" s="1"/>
      <c r="G60" s="1"/>
      <c r="H60" s="1"/>
      <c r="I60" s="1"/>
      <c r="J60" s="1"/>
      <c r="K60" s="1"/>
      <c r="L60" s="1"/>
      <c r="M60" s="25"/>
      <c r="N60" s="1"/>
      <c r="O60" s="1"/>
      <c r="P60" s="1"/>
      <c r="Q60" s="2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25"/>
      <c r="E61" s="1"/>
      <c r="F61" s="1"/>
      <c r="G61" s="1"/>
      <c r="H61" s="1"/>
      <c r="I61" s="1"/>
      <c r="J61" s="1"/>
      <c r="K61" s="1"/>
      <c r="L61" s="1"/>
      <c r="M61" s="25"/>
      <c r="N61" s="1"/>
      <c r="O61" s="1"/>
      <c r="P61" s="1"/>
      <c r="Q61" s="2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25"/>
      <c r="E62" s="1"/>
      <c r="F62" s="1"/>
      <c r="G62" s="1"/>
      <c r="H62" s="1"/>
      <c r="I62" s="1"/>
      <c r="J62" s="1"/>
      <c r="K62" s="1"/>
      <c r="L62" s="1"/>
      <c r="M62" s="25"/>
      <c r="N62" s="1"/>
      <c r="O62" s="1"/>
      <c r="P62" s="1"/>
      <c r="Q62" s="2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25"/>
      <c r="E63" s="1"/>
      <c r="F63" s="1"/>
      <c r="G63" s="1"/>
      <c r="H63" s="1"/>
      <c r="I63" s="1"/>
      <c r="J63" s="1"/>
      <c r="K63" s="1"/>
      <c r="L63" s="1"/>
      <c r="M63" s="25"/>
      <c r="N63" s="1"/>
      <c r="O63" s="1"/>
      <c r="P63" s="1"/>
      <c r="Q63" s="2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25"/>
      <c r="E64" s="1"/>
      <c r="F64" s="1"/>
      <c r="G64" s="1"/>
      <c r="H64" s="1"/>
      <c r="I64" s="1"/>
      <c r="J64" s="1"/>
      <c r="K64" s="1"/>
      <c r="L64" s="1"/>
      <c r="M64" s="25"/>
      <c r="N64" s="1"/>
      <c r="O64" s="1"/>
      <c r="P64" s="1"/>
      <c r="Q64" s="2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25"/>
      <c r="E65" s="1"/>
      <c r="F65" s="1"/>
      <c r="G65" s="1"/>
      <c r="H65" s="1"/>
      <c r="I65" s="1"/>
      <c r="J65" s="1"/>
      <c r="K65" s="1"/>
      <c r="L65" s="1"/>
      <c r="M65" s="25"/>
      <c r="N65" s="1"/>
      <c r="O65" s="1"/>
      <c r="P65" s="1"/>
      <c r="Q65" s="2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25"/>
      <c r="E66" s="1"/>
      <c r="F66" s="1"/>
      <c r="G66" s="1"/>
      <c r="H66" s="1"/>
      <c r="I66" s="1"/>
      <c r="J66" s="1"/>
      <c r="K66" s="1"/>
      <c r="L66" s="1"/>
      <c r="M66" s="25"/>
      <c r="N66" s="1"/>
      <c r="O66" s="1"/>
      <c r="P66" s="1"/>
      <c r="Q66" s="2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25"/>
      <c r="E67" s="1"/>
      <c r="F67" s="1"/>
      <c r="G67" s="1"/>
      <c r="H67" s="1"/>
      <c r="I67" s="1"/>
      <c r="J67" s="1"/>
      <c r="K67" s="1"/>
      <c r="L67" s="1"/>
      <c r="M67" s="25"/>
      <c r="N67" s="1"/>
      <c r="O67" s="1"/>
      <c r="P67" s="1"/>
      <c r="Q67" s="2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25"/>
      <c r="E68" s="1"/>
      <c r="F68" s="1"/>
      <c r="G68" s="1"/>
      <c r="H68" s="1"/>
      <c r="I68" s="1"/>
      <c r="J68" s="1"/>
      <c r="K68" s="1"/>
      <c r="L68" s="1"/>
      <c r="M68" s="25"/>
      <c r="N68" s="1"/>
      <c r="O68" s="1"/>
      <c r="P68" s="1"/>
      <c r="Q68" s="2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25"/>
      <c r="E69" s="1"/>
      <c r="F69" s="1"/>
      <c r="G69" s="1"/>
      <c r="H69" s="1"/>
      <c r="I69" s="1"/>
      <c r="J69" s="1"/>
      <c r="K69" s="1"/>
      <c r="L69" s="1"/>
      <c r="M69" s="25"/>
      <c r="N69" s="1"/>
      <c r="O69" s="1"/>
      <c r="P69" s="1"/>
      <c r="Q69" s="2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25"/>
      <c r="E70" s="1"/>
      <c r="F70" s="1"/>
      <c r="G70" s="1"/>
      <c r="H70" s="1"/>
      <c r="I70" s="1"/>
      <c r="J70" s="1"/>
      <c r="K70" s="1"/>
      <c r="L70" s="1"/>
      <c r="M70" s="25"/>
      <c r="N70" s="1"/>
      <c r="O70" s="1"/>
      <c r="P70" s="1"/>
      <c r="Q70" s="2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25"/>
      <c r="E71" s="1"/>
      <c r="F71" s="1"/>
      <c r="G71" s="1"/>
      <c r="H71" s="1"/>
      <c r="I71" s="1"/>
      <c r="J71" s="1"/>
      <c r="K71" s="1"/>
      <c r="L71" s="1"/>
      <c r="M71" s="25"/>
      <c r="N71" s="1"/>
      <c r="O71" s="1"/>
      <c r="P71" s="1"/>
      <c r="Q71" s="2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25"/>
      <c r="E72" s="1"/>
      <c r="F72" s="1"/>
      <c r="G72" s="1"/>
      <c r="H72" s="1"/>
      <c r="I72" s="1"/>
      <c r="J72" s="1"/>
      <c r="K72" s="1"/>
      <c r="L72" s="1"/>
      <c r="M72" s="25"/>
      <c r="N72" s="1"/>
      <c r="O72" s="1"/>
      <c r="P72" s="1"/>
      <c r="Q72" s="2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25"/>
      <c r="E73" s="1"/>
      <c r="F73" s="1"/>
      <c r="G73" s="1"/>
      <c r="H73" s="1"/>
      <c r="I73" s="1"/>
      <c r="J73" s="1"/>
      <c r="K73" s="1"/>
      <c r="L73" s="1"/>
      <c r="M73" s="25"/>
      <c r="N73" s="1"/>
      <c r="O73" s="1"/>
      <c r="P73" s="1"/>
      <c r="Q73" s="2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25"/>
      <c r="E74" s="1"/>
      <c r="F74" s="1"/>
      <c r="G74" s="1"/>
      <c r="H74" s="1"/>
      <c r="I74" s="1"/>
      <c r="J74" s="1"/>
      <c r="K74" s="1"/>
      <c r="L74" s="1"/>
      <c r="M74" s="25"/>
      <c r="N74" s="1"/>
      <c r="O74" s="1"/>
      <c r="P74" s="1"/>
      <c r="Q74" s="2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25"/>
      <c r="E75" s="1"/>
      <c r="F75" s="1"/>
      <c r="G75" s="1"/>
      <c r="H75" s="1"/>
      <c r="I75" s="1"/>
      <c r="J75" s="1"/>
      <c r="K75" s="1"/>
      <c r="L75" s="1"/>
      <c r="M75" s="25"/>
      <c r="N75" s="1"/>
      <c r="O75" s="1"/>
      <c r="P75" s="1"/>
      <c r="Q75" s="2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25"/>
      <c r="E76" s="1"/>
      <c r="F76" s="1"/>
      <c r="G76" s="1"/>
      <c r="H76" s="1"/>
      <c r="I76" s="1"/>
      <c r="J76" s="1"/>
      <c r="K76" s="1"/>
      <c r="L76" s="1"/>
      <c r="M76" s="25"/>
      <c r="N76" s="1"/>
      <c r="O76" s="1"/>
      <c r="P76" s="1"/>
      <c r="Q76" s="2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25"/>
      <c r="E77" s="1"/>
      <c r="F77" s="1"/>
      <c r="G77" s="1"/>
      <c r="H77" s="1"/>
      <c r="I77" s="1"/>
      <c r="J77" s="1"/>
      <c r="K77" s="1"/>
      <c r="L77" s="1"/>
      <c r="M77" s="25"/>
      <c r="N77" s="1"/>
      <c r="O77" s="1"/>
      <c r="P77" s="1"/>
      <c r="Q77" s="2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25"/>
      <c r="E78" s="1"/>
      <c r="F78" s="1"/>
      <c r="G78" s="1"/>
      <c r="H78" s="1"/>
      <c r="I78" s="1"/>
      <c r="J78" s="1"/>
      <c r="K78" s="1"/>
      <c r="L78" s="1"/>
      <c r="M78" s="25"/>
      <c r="N78" s="1"/>
      <c r="O78" s="1"/>
      <c r="P78" s="1"/>
      <c r="Q78" s="2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25"/>
      <c r="E79" s="1"/>
      <c r="F79" s="1"/>
      <c r="G79" s="1"/>
      <c r="H79" s="1"/>
      <c r="I79" s="1"/>
      <c r="J79" s="1"/>
      <c r="K79" s="1"/>
      <c r="L79" s="1"/>
      <c r="M79" s="25"/>
      <c r="N79" s="1"/>
      <c r="O79" s="1"/>
      <c r="P79" s="1"/>
      <c r="Q79" s="2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25"/>
      <c r="E80" s="1"/>
      <c r="F80" s="1"/>
      <c r="G80" s="1"/>
      <c r="H80" s="1"/>
      <c r="I80" s="1"/>
      <c r="J80" s="1"/>
      <c r="K80" s="1"/>
      <c r="L80" s="1"/>
      <c r="M80" s="25"/>
      <c r="N80" s="1"/>
      <c r="O80" s="1"/>
      <c r="P80" s="1"/>
      <c r="Q80" s="2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25"/>
      <c r="E81" s="1"/>
      <c r="F81" s="1"/>
      <c r="G81" s="1"/>
      <c r="H81" s="1"/>
      <c r="I81" s="1"/>
      <c r="J81" s="1"/>
      <c r="K81" s="1"/>
      <c r="L81" s="1"/>
      <c r="M81" s="25"/>
      <c r="N81" s="1"/>
      <c r="O81" s="1"/>
      <c r="P81" s="1"/>
      <c r="Q81" s="2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25"/>
      <c r="E82" s="1"/>
      <c r="F82" s="1"/>
      <c r="G82" s="1"/>
      <c r="H82" s="1"/>
      <c r="I82" s="1"/>
      <c r="J82" s="1"/>
      <c r="K82" s="1"/>
      <c r="L82" s="1"/>
      <c r="M82" s="25"/>
      <c r="N82" s="1"/>
      <c r="O82" s="1"/>
      <c r="P82" s="1"/>
      <c r="Q82" s="2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25"/>
      <c r="E83" s="1"/>
      <c r="F83" s="1"/>
      <c r="G83" s="1"/>
      <c r="H83" s="1"/>
      <c r="I83" s="1"/>
      <c r="J83" s="1"/>
      <c r="K83" s="1"/>
      <c r="L83" s="1"/>
      <c r="M83" s="25"/>
      <c r="N83" s="1"/>
      <c r="O83" s="1"/>
      <c r="P83" s="1"/>
      <c r="Q83" s="2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25"/>
      <c r="E84" s="1"/>
      <c r="F84" s="1"/>
      <c r="G84" s="1"/>
      <c r="H84" s="1"/>
      <c r="I84" s="1"/>
      <c r="J84" s="1"/>
      <c r="K84" s="1"/>
      <c r="L84" s="1"/>
      <c r="M84" s="25"/>
      <c r="N84" s="1"/>
      <c r="O84" s="1"/>
      <c r="P84" s="1"/>
      <c r="Q84" s="2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25"/>
      <c r="E85" s="1"/>
      <c r="F85" s="1"/>
      <c r="G85" s="1"/>
      <c r="H85" s="1"/>
      <c r="I85" s="1"/>
      <c r="J85" s="1"/>
      <c r="K85" s="1"/>
      <c r="L85" s="1"/>
      <c r="M85" s="25"/>
      <c r="N85" s="1"/>
      <c r="O85" s="1"/>
      <c r="P85" s="1"/>
      <c r="Q85" s="2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25"/>
      <c r="E86" s="1"/>
      <c r="F86" s="1"/>
      <c r="G86" s="1"/>
      <c r="H86" s="1"/>
      <c r="I86" s="1"/>
      <c r="J86" s="1"/>
      <c r="K86" s="1"/>
      <c r="L86" s="1"/>
      <c r="M86" s="25"/>
      <c r="N86" s="1"/>
      <c r="O86" s="1"/>
      <c r="P86" s="1"/>
      <c r="Q86" s="2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25"/>
      <c r="E87" s="1"/>
      <c r="F87" s="1"/>
      <c r="G87" s="1"/>
      <c r="H87" s="1"/>
      <c r="I87" s="1"/>
      <c r="J87" s="1"/>
      <c r="K87" s="1"/>
      <c r="L87" s="1"/>
      <c r="M87" s="25"/>
      <c r="N87" s="1"/>
      <c r="O87" s="1"/>
      <c r="P87" s="1"/>
      <c r="Q87" s="2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25"/>
      <c r="E88" s="1"/>
      <c r="F88" s="1"/>
      <c r="G88" s="1"/>
      <c r="H88" s="1"/>
      <c r="I88" s="1"/>
      <c r="J88" s="1"/>
      <c r="K88" s="1"/>
      <c r="L88" s="1"/>
      <c r="M88" s="25"/>
      <c r="N88" s="1"/>
      <c r="O88" s="1"/>
      <c r="P88" s="1"/>
      <c r="Q88" s="2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25"/>
      <c r="E89" s="1"/>
      <c r="F89" s="1"/>
      <c r="G89" s="1"/>
      <c r="H89" s="1"/>
      <c r="I89" s="1"/>
      <c r="J89" s="1"/>
      <c r="K89" s="1"/>
      <c r="L89" s="1"/>
      <c r="M89" s="25"/>
      <c r="N89" s="1"/>
      <c r="O89" s="1"/>
      <c r="P89" s="1"/>
      <c r="Q89" s="2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25"/>
      <c r="E90" s="1"/>
      <c r="F90" s="1"/>
      <c r="G90" s="1"/>
      <c r="H90" s="1"/>
      <c r="I90" s="1"/>
      <c r="J90" s="1"/>
      <c r="K90" s="1"/>
      <c r="L90" s="1"/>
      <c r="M90" s="25"/>
      <c r="N90" s="1"/>
      <c r="O90" s="1"/>
      <c r="P90" s="1"/>
      <c r="Q90" s="2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25"/>
      <c r="E91" s="1"/>
      <c r="F91" s="1"/>
      <c r="G91" s="1"/>
      <c r="H91" s="1"/>
      <c r="I91" s="1"/>
      <c r="J91" s="1"/>
      <c r="K91" s="1"/>
      <c r="L91" s="1"/>
      <c r="M91" s="25"/>
      <c r="N91" s="1"/>
      <c r="O91" s="1"/>
      <c r="P91" s="1"/>
      <c r="Q91" s="2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25"/>
      <c r="E92" s="1"/>
      <c r="F92" s="1"/>
      <c r="G92" s="1"/>
      <c r="H92" s="1"/>
      <c r="I92" s="1"/>
      <c r="J92" s="1"/>
      <c r="K92" s="1"/>
      <c r="L92" s="1"/>
      <c r="M92" s="25"/>
      <c r="N92" s="1"/>
      <c r="O92" s="1"/>
      <c r="P92" s="1"/>
      <c r="Q92" s="2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25"/>
      <c r="E93" s="1"/>
      <c r="F93" s="1"/>
      <c r="G93" s="1"/>
      <c r="H93" s="1"/>
      <c r="I93" s="1"/>
      <c r="J93" s="1"/>
      <c r="K93" s="1"/>
      <c r="L93" s="1"/>
      <c r="M93" s="25"/>
      <c r="N93" s="1"/>
      <c r="O93" s="1"/>
      <c r="P93" s="1"/>
      <c r="Q93" s="2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25"/>
      <c r="E94" s="1"/>
      <c r="F94" s="1"/>
      <c r="G94" s="1"/>
      <c r="H94" s="1"/>
      <c r="I94" s="1"/>
      <c r="J94" s="1"/>
      <c r="K94" s="1"/>
      <c r="L94" s="1"/>
      <c r="M94" s="25"/>
      <c r="N94" s="1"/>
      <c r="O94" s="1"/>
      <c r="P94" s="1"/>
      <c r="Q94" s="2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25"/>
      <c r="E95" s="1"/>
      <c r="F95" s="1"/>
      <c r="G95" s="1"/>
      <c r="H95" s="1"/>
      <c r="I95" s="1"/>
      <c r="J95" s="1"/>
      <c r="K95" s="1"/>
      <c r="L95" s="1"/>
      <c r="M95" s="25"/>
      <c r="N95" s="1"/>
      <c r="O95" s="1"/>
      <c r="P95" s="1"/>
      <c r="Q95" s="2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25"/>
      <c r="E96" s="1"/>
      <c r="F96" s="1"/>
      <c r="G96" s="1"/>
      <c r="H96" s="1"/>
      <c r="I96" s="1"/>
      <c r="J96" s="1"/>
      <c r="K96" s="1"/>
      <c r="L96" s="1"/>
      <c r="M96" s="25"/>
      <c r="N96" s="1"/>
      <c r="O96" s="1"/>
      <c r="P96" s="1"/>
      <c r="Q96" s="2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25"/>
      <c r="E97" s="1"/>
      <c r="F97" s="1"/>
      <c r="G97" s="1"/>
      <c r="H97" s="1"/>
      <c r="I97" s="1"/>
      <c r="J97" s="1"/>
      <c r="K97" s="1"/>
      <c r="L97" s="1"/>
      <c r="M97" s="25"/>
      <c r="N97" s="1"/>
      <c r="O97" s="1"/>
      <c r="P97" s="1"/>
      <c r="Q97" s="2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25"/>
      <c r="E98" s="1"/>
      <c r="F98" s="1"/>
      <c r="G98" s="1"/>
      <c r="H98" s="1"/>
      <c r="I98" s="1"/>
      <c r="J98" s="1"/>
      <c r="K98" s="1"/>
      <c r="L98" s="1"/>
      <c r="M98" s="25"/>
      <c r="N98" s="1"/>
      <c r="O98" s="1"/>
      <c r="P98" s="1"/>
      <c r="Q98" s="2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25"/>
      <c r="E99" s="1"/>
      <c r="F99" s="1"/>
      <c r="G99" s="1"/>
      <c r="H99" s="1"/>
      <c r="I99" s="1"/>
      <c r="J99" s="1"/>
      <c r="K99" s="1"/>
      <c r="L99" s="1"/>
      <c r="M99" s="25"/>
      <c r="N99" s="1"/>
      <c r="O99" s="1"/>
      <c r="P99" s="1"/>
      <c r="Q99" s="2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25"/>
      <c r="E100" s="1"/>
      <c r="F100" s="1"/>
      <c r="G100" s="1"/>
      <c r="H100" s="1"/>
      <c r="I100" s="1"/>
      <c r="J100" s="1"/>
      <c r="K100" s="1"/>
      <c r="L100" s="1"/>
      <c r="M100" s="25"/>
      <c r="N100" s="1"/>
      <c r="O100" s="1"/>
      <c r="P100" s="1"/>
      <c r="Q100" s="2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25"/>
      <c r="E101" s="1"/>
      <c r="F101" s="1"/>
      <c r="G101" s="1"/>
      <c r="H101" s="1"/>
      <c r="I101" s="1"/>
      <c r="J101" s="1"/>
      <c r="K101" s="1"/>
      <c r="L101" s="1"/>
      <c r="M101" s="25"/>
      <c r="N101" s="1"/>
      <c r="O101" s="1"/>
      <c r="P101" s="1"/>
      <c r="Q101" s="2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25"/>
      <c r="E102" s="1"/>
      <c r="F102" s="1"/>
      <c r="G102" s="1"/>
      <c r="H102" s="1"/>
      <c r="I102" s="1"/>
      <c r="J102" s="1"/>
      <c r="K102" s="1"/>
      <c r="L102" s="1"/>
      <c r="M102" s="25"/>
      <c r="N102" s="1"/>
      <c r="O102" s="1"/>
      <c r="P102" s="1"/>
      <c r="Q102" s="2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25"/>
      <c r="E103" s="1"/>
      <c r="F103" s="1"/>
      <c r="G103" s="1"/>
      <c r="H103" s="1"/>
      <c r="I103" s="1"/>
      <c r="J103" s="1"/>
      <c r="K103" s="1"/>
      <c r="L103" s="1"/>
      <c r="M103" s="25"/>
      <c r="N103" s="1"/>
      <c r="O103" s="1"/>
      <c r="P103" s="1"/>
      <c r="Q103" s="2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25"/>
      <c r="E104" s="1"/>
      <c r="F104" s="1"/>
      <c r="G104" s="1"/>
      <c r="H104" s="1"/>
      <c r="I104" s="1"/>
      <c r="J104" s="1"/>
      <c r="K104" s="1"/>
      <c r="L104" s="1"/>
      <c r="M104" s="25"/>
      <c r="N104" s="1"/>
      <c r="O104" s="1"/>
      <c r="P104" s="1"/>
      <c r="Q104" s="2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25"/>
      <c r="E105" s="1"/>
      <c r="F105" s="1"/>
      <c r="G105" s="1"/>
      <c r="H105" s="1"/>
      <c r="I105" s="1"/>
      <c r="J105" s="1"/>
      <c r="K105" s="1"/>
      <c r="L105" s="1"/>
      <c r="M105" s="25"/>
      <c r="N105" s="1"/>
      <c r="O105" s="1"/>
      <c r="P105" s="1"/>
      <c r="Q105" s="2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25"/>
      <c r="E106" s="1"/>
      <c r="F106" s="1"/>
      <c r="G106" s="1"/>
      <c r="H106" s="1"/>
      <c r="I106" s="1"/>
      <c r="J106" s="1"/>
      <c r="K106" s="1"/>
      <c r="L106" s="1"/>
      <c r="M106" s="25"/>
      <c r="N106" s="1"/>
      <c r="O106" s="1"/>
      <c r="P106" s="1"/>
      <c r="Q106" s="2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25"/>
      <c r="E107" s="1"/>
      <c r="F107" s="1"/>
      <c r="G107" s="1"/>
      <c r="H107" s="1"/>
      <c r="I107" s="1"/>
      <c r="J107" s="1"/>
      <c r="K107" s="1"/>
      <c r="L107" s="1"/>
      <c r="M107" s="25"/>
      <c r="N107" s="1"/>
      <c r="O107" s="1"/>
      <c r="P107" s="1"/>
      <c r="Q107" s="2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25"/>
      <c r="E108" s="1"/>
      <c r="F108" s="1"/>
      <c r="G108" s="1"/>
      <c r="H108" s="1"/>
      <c r="I108" s="1"/>
      <c r="J108" s="1"/>
      <c r="K108" s="1"/>
      <c r="L108" s="1"/>
      <c r="M108" s="25"/>
      <c r="N108" s="1"/>
      <c r="O108" s="1"/>
      <c r="P108" s="1"/>
      <c r="Q108" s="2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25"/>
      <c r="E109" s="1"/>
      <c r="F109" s="1"/>
      <c r="G109" s="1"/>
      <c r="H109" s="1"/>
      <c r="I109" s="1"/>
      <c r="J109" s="1"/>
      <c r="K109" s="1"/>
      <c r="L109" s="1"/>
      <c r="M109" s="25"/>
      <c r="N109" s="1"/>
      <c r="O109" s="1"/>
      <c r="P109" s="1"/>
      <c r="Q109" s="2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25"/>
      <c r="E110" s="1"/>
      <c r="F110" s="1"/>
      <c r="G110" s="1"/>
      <c r="H110" s="1"/>
      <c r="I110" s="1"/>
      <c r="J110" s="1"/>
      <c r="K110" s="1"/>
      <c r="L110" s="1"/>
      <c r="M110" s="25"/>
      <c r="N110" s="1"/>
      <c r="O110" s="1"/>
      <c r="P110" s="1"/>
      <c r="Q110" s="2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25"/>
      <c r="E111" s="1"/>
      <c r="F111" s="1"/>
      <c r="G111" s="1"/>
      <c r="H111" s="1"/>
      <c r="I111" s="1"/>
      <c r="J111" s="1"/>
      <c r="K111" s="1"/>
      <c r="L111" s="1"/>
      <c r="M111" s="25"/>
      <c r="N111" s="1"/>
      <c r="O111" s="1"/>
      <c r="P111" s="1"/>
      <c r="Q111" s="2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25"/>
      <c r="E112" s="1"/>
      <c r="F112" s="1"/>
      <c r="G112" s="1"/>
      <c r="H112" s="1"/>
      <c r="I112" s="1"/>
      <c r="J112" s="1"/>
      <c r="K112" s="1"/>
      <c r="L112" s="1"/>
      <c r="M112" s="25"/>
      <c r="N112" s="1"/>
      <c r="O112" s="1"/>
      <c r="P112" s="1"/>
      <c r="Q112" s="2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25"/>
      <c r="E113" s="1"/>
      <c r="F113" s="1"/>
      <c r="G113" s="1"/>
      <c r="H113" s="1"/>
      <c r="I113" s="1"/>
      <c r="J113" s="1"/>
      <c r="K113" s="1"/>
      <c r="L113" s="1"/>
      <c r="M113" s="25"/>
      <c r="N113" s="1"/>
      <c r="O113" s="1"/>
      <c r="P113" s="1"/>
      <c r="Q113" s="2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25"/>
      <c r="E114" s="1"/>
      <c r="F114" s="1"/>
      <c r="G114" s="1"/>
      <c r="H114" s="1"/>
      <c r="I114" s="1"/>
      <c r="J114" s="1"/>
      <c r="K114" s="1"/>
      <c r="L114" s="1"/>
      <c r="M114" s="25"/>
      <c r="N114" s="1"/>
      <c r="O114" s="1"/>
      <c r="P114" s="1"/>
      <c r="Q114" s="2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25"/>
      <c r="E115" s="1"/>
      <c r="F115" s="1"/>
      <c r="G115" s="1"/>
      <c r="H115" s="1"/>
      <c r="I115" s="1"/>
      <c r="J115" s="1"/>
      <c r="K115" s="1"/>
      <c r="L115" s="1"/>
      <c r="M115" s="25"/>
      <c r="N115" s="1"/>
      <c r="O115" s="1"/>
      <c r="P115" s="1"/>
      <c r="Q115" s="2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25"/>
      <c r="E116" s="1"/>
      <c r="F116" s="1"/>
      <c r="G116" s="1"/>
      <c r="H116" s="1"/>
      <c r="I116" s="1"/>
      <c r="J116" s="1"/>
      <c r="K116" s="1"/>
      <c r="L116" s="1"/>
      <c r="M116" s="25"/>
      <c r="N116" s="1"/>
      <c r="O116" s="1"/>
      <c r="P116" s="1"/>
      <c r="Q116" s="2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25"/>
      <c r="E117" s="1"/>
      <c r="F117" s="1"/>
      <c r="G117" s="1"/>
      <c r="H117" s="1"/>
      <c r="I117" s="1"/>
      <c r="J117" s="1"/>
      <c r="K117" s="1"/>
      <c r="L117" s="1"/>
      <c r="M117" s="25"/>
      <c r="N117" s="1"/>
      <c r="O117" s="1"/>
      <c r="P117" s="1"/>
      <c r="Q117" s="2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25"/>
      <c r="E118" s="1"/>
      <c r="F118" s="1"/>
      <c r="G118" s="1"/>
      <c r="H118" s="1"/>
      <c r="I118" s="1"/>
      <c r="J118" s="1"/>
      <c r="K118" s="1"/>
      <c r="L118" s="1"/>
      <c r="M118" s="25"/>
      <c r="N118" s="1"/>
      <c r="O118" s="1"/>
      <c r="P118" s="1"/>
      <c r="Q118" s="2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25"/>
      <c r="E119" s="1"/>
      <c r="F119" s="1"/>
      <c r="G119" s="1"/>
      <c r="H119" s="1"/>
      <c r="I119" s="1"/>
      <c r="J119" s="1"/>
      <c r="K119" s="1"/>
      <c r="L119" s="1"/>
      <c r="M119" s="25"/>
      <c r="N119" s="1"/>
      <c r="O119" s="1"/>
      <c r="P119" s="1"/>
      <c r="Q119" s="2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25"/>
      <c r="E120" s="1"/>
      <c r="F120" s="1"/>
      <c r="G120" s="1"/>
      <c r="H120" s="1"/>
      <c r="I120" s="1"/>
      <c r="J120" s="1"/>
      <c r="K120" s="1"/>
      <c r="L120" s="1"/>
      <c r="M120" s="25"/>
      <c r="N120" s="1"/>
      <c r="O120" s="1"/>
      <c r="P120" s="1"/>
      <c r="Q120" s="2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25"/>
      <c r="E121" s="1"/>
      <c r="F121" s="1"/>
      <c r="G121" s="1"/>
      <c r="H121" s="1"/>
      <c r="I121" s="1"/>
      <c r="J121" s="1"/>
      <c r="K121" s="1"/>
      <c r="L121" s="1"/>
      <c r="M121" s="25"/>
      <c r="N121" s="1"/>
      <c r="O121" s="1"/>
      <c r="P121" s="1"/>
      <c r="Q121" s="2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25"/>
      <c r="E122" s="1"/>
      <c r="F122" s="1"/>
      <c r="G122" s="1"/>
      <c r="H122" s="1"/>
      <c r="I122" s="1"/>
      <c r="J122" s="1"/>
      <c r="K122" s="1"/>
      <c r="L122" s="1"/>
      <c r="M122" s="25"/>
      <c r="N122" s="1"/>
      <c r="O122" s="1"/>
      <c r="P122" s="1"/>
      <c r="Q122" s="2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25"/>
      <c r="E123" s="1"/>
      <c r="F123" s="1"/>
      <c r="G123" s="1"/>
      <c r="H123" s="1"/>
      <c r="I123" s="1"/>
      <c r="J123" s="1"/>
      <c r="K123" s="1"/>
      <c r="L123" s="1"/>
      <c r="M123" s="25"/>
      <c r="N123" s="1"/>
      <c r="O123" s="1"/>
      <c r="P123" s="1"/>
      <c r="Q123" s="2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25"/>
      <c r="E124" s="1"/>
      <c r="F124" s="1"/>
      <c r="G124" s="1"/>
      <c r="H124" s="1"/>
      <c r="I124" s="1"/>
      <c r="J124" s="1"/>
      <c r="K124" s="1"/>
      <c r="L124" s="1"/>
      <c r="M124" s="25"/>
      <c r="N124" s="1"/>
      <c r="O124" s="1"/>
      <c r="P124" s="1"/>
      <c r="Q124" s="2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25"/>
      <c r="E125" s="1"/>
      <c r="F125" s="1"/>
      <c r="G125" s="1"/>
      <c r="H125" s="1"/>
      <c r="I125" s="1"/>
      <c r="J125" s="1"/>
      <c r="K125" s="1"/>
      <c r="L125" s="1"/>
      <c r="M125" s="25"/>
      <c r="N125" s="1"/>
      <c r="O125" s="1"/>
      <c r="P125" s="1"/>
      <c r="Q125" s="2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25"/>
      <c r="E126" s="1"/>
      <c r="F126" s="1"/>
      <c r="G126" s="1"/>
      <c r="H126" s="1"/>
      <c r="I126" s="1"/>
      <c r="J126" s="1"/>
      <c r="K126" s="1"/>
      <c r="L126" s="1"/>
      <c r="M126" s="25"/>
      <c r="N126" s="1"/>
      <c r="O126" s="1"/>
      <c r="P126" s="1"/>
      <c r="Q126" s="2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25"/>
      <c r="E127" s="1"/>
      <c r="F127" s="1"/>
      <c r="G127" s="1"/>
      <c r="H127" s="1"/>
      <c r="I127" s="1"/>
      <c r="J127" s="1"/>
      <c r="K127" s="1"/>
      <c r="L127" s="1"/>
      <c r="M127" s="25"/>
      <c r="N127" s="1"/>
      <c r="O127" s="1"/>
      <c r="P127" s="1"/>
      <c r="Q127" s="2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25"/>
      <c r="E128" s="1"/>
      <c r="F128" s="1"/>
      <c r="G128" s="1"/>
      <c r="H128" s="1"/>
      <c r="I128" s="1"/>
      <c r="J128" s="1"/>
      <c r="K128" s="1"/>
      <c r="L128" s="1"/>
      <c r="M128" s="25"/>
      <c r="N128" s="1"/>
      <c r="O128" s="1"/>
      <c r="P128" s="1"/>
      <c r="Q128" s="2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25"/>
      <c r="E129" s="1"/>
      <c r="F129" s="1"/>
      <c r="G129" s="1"/>
      <c r="H129" s="1"/>
      <c r="I129" s="1"/>
      <c r="J129" s="1"/>
      <c r="K129" s="1"/>
      <c r="L129" s="1"/>
      <c r="M129" s="25"/>
      <c r="N129" s="1"/>
      <c r="O129" s="1"/>
      <c r="P129" s="1"/>
      <c r="Q129" s="2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25"/>
      <c r="E130" s="1"/>
      <c r="F130" s="1"/>
      <c r="G130" s="1"/>
      <c r="H130" s="1"/>
      <c r="I130" s="1"/>
      <c r="J130" s="1"/>
      <c r="K130" s="1"/>
      <c r="L130" s="1"/>
      <c r="M130" s="25"/>
      <c r="N130" s="1"/>
      <c r="O130" s="1"/>
      <c r="P130" s="1"/>
      <c r="Q130" s="2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25"/>
      <c r="E131" s="1"/>
      <c r="F131" s="1"/>
      <c r="G131" s="1"/>
      <c r="H131" s="1"/>
      <c r="I131" s="1"/>
      <c r="J131" s="1"/>
      <c r="K131" s="1"/>
      <c r="L131" s="1"/>
      <c r="M131" s="25"/>
      <c r="N131" s="1"/>
      <c r="O131" s="1"/>
      <c r="P131" s="1"/>
      <c r="Q131" s="2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25"/>
      <c r="E132" s="1"/>
      <c r="F132" s="1"/>
      <c r="G132" s="1"/>
      <c r="H132" s="1"/>
      <c r="I132" s="1"/>
      <c r="J132" s="1"/>
      <c r="K132" s="1"/>
      <c r="L132" s="1"/>
      <c r="M132" s="25"/>
      <c r="N132" s="1"/>
      <c r="O132" s="1"/>
      <c r="P132" s="1"/>
      <c r="Q132" s="2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25"/>
      <c r="E133" s="1"/>
      <c r="F133" s="1"/>
      <c r="G133" s="1"/>
      <c r="H133" s="1"/>
      <c r="I133" s="1"/>
      <c r="J133" s="1"/>
      <c r="K133" s="1"/>
      <c r="L133" s="1"/>
      <c r="M133" s="25"/>
      <c r="N133" s="1"/>
      <c r="O133" s="1"/>
      <c r="P133" s="1"/>
      <c r="Q133" s="2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25"/>
      <c r="E134" s="1"/>
      <c r="F134" s="1"/>
      <c r="G134" s="1"/>
      <c r="H134" s="1"/>
      <c r="I134" s="1"/>
      <c r="J134" s="1"/>
      <c r="K134" s="1"/>
      <c r="L134" s="1"/>
      <c r="M134" s="25"/>
      <c r="N134" s="1"/>
      <c r="O134" s="1"/>
      <c r="P134" s="1"/>
      <c r="Q134" s="2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25"/>
      <c r="E135" s="1"/>
      <c r="F135" s="1"/>
      <c r="G135" s="1"/>
      <c r="H135" s="1"/>
      <c r="I135" s="1"/>
      <c r="J135" s="1"/>
      <c r="K135" s="1"/>
      <c r="L135" s="1"/>
      <c r="M135" s="25"/>
      <c r="N135" s="1"/>
      <c r="O135" s="1"/>
      <c r="P135" s="1"/>
      <c r="Q135" s="2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25"/>
      <c r="E136" s="1"/>
      <c r="F136" s="1"/>
      <c r="G136" s="1"/>
      <c r="H136" s="1"/>
      <c r="I136" s="1"/>
      <c r="J136" s="1"/>
      <c r="K136" s="1"/>
      <c r="L136" s="1"/>
      <c r="M136" s="25"/>
      <c r="N136" s="1"/>
      <c r="O136" s="1"/>
      <c r="P136" s="1"/>
      <c r="Q136" s="2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25"/>
      <c r="E137" s="1"/>
      <c r="F137" s="1"/>
      <c r="G137" s="1"/>
      <c r="H137" s="1"/>
      <c r="I137" s="1"/>
      <c r="J137" s="1"/>
      <c r="K137" s="1"/>
      <c r="L137" s="1"/>
      <c r="M137" s="25"/>
      <c r="N137" s="1"/>
      <c r="O137" s="1"/>
      <c r="P137" s="1"/>
      <c r="Q137" s="2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25"/>
      <c r="E138" s="1"/>
      <c r="F138" s="1"/>
      <c r="G138" s="1"/>
      <c r="H138" s="1"/>
      <c r="I138" s="1"/>
      <c r="J138" s="1"/>
      <c r="K138" s="1"/>
      <c r="L138" s="1"/>
      <c r="M138" s="25"/>
      <c r="N138" s="1"/>
      <c r="O138" s="1"/>
      <c r="P138" s="1"/>
      <c r="Q138" s="2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25"/>
      <c r="E139" s="1"/>
      <c r="F139" s="1"/>
      <c r="G139" s="1"/>
      <c r="H139" s="1"/>
      <c r="I139" s="1"/>
      <c r="J139" s="1"/>
      <c r="K139" s="1"/>
      <c r="L139" s="1"/>
      <c r="M139" s="25"/>
      <c r="N139" s="1"/>
      <c r="O139" s="1"/>
      <c r="P139" s="1"/>
      <c r="Q139" s="2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25"/>
      <c r="E140" s="1"/>
      <c r="F140" s="1"/>
      <c r="G140" s="1"/>
      <c r="H140" s="1"/>
      <c r="I140" s="1"/>
      <c r="J140" s="1"/>
      <c r="K140" s="1"/>
      <c r="L140" s="1"/>
      <c r="M140" s="25"/>
      <c r="N140" s="1"/>
      <c r="O140" s="1"/>
      <c r="P140" s="1"/>
      <c r="Q140" s="2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25"/>
      <c r="E141" s="1"/>
      <c r="F141" s="1"/>
      <c r="G141" s="1"/>
      <c r="H141" s="1"/>
      <c r="I141" s="1"/>
      <c r="J141" s="1"/>
      <c r="K141" s="1"/>
      <c r="L141" s="1"/>
      <c r="M141" s="25"/>
      <c r="N141" s="1"/>
      <c r="O141" s="1"/>
      <c r="P141" s="1"/>
      <c r="Q141" s="2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25"/>
      <c r="E142" s="1"/>
      <c r="F142" s="1"/>
      <c r="G142" s="1"/>
      <c r="H142" s="1"/>
      <c r="I142" s="1"/>
      <c r="J142" s="1"/>
      <c r="K142" s="1"/>
      <c r="L142" s="1"/>
      <c r="M142" s="25"/>
      <c r="N142" s="1"/>
      <c r="O142" s="1"/>
      <c r="P142" s="1"/>
      <c r="Q142" s="2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25"/>
      <c r="E143" s="1"/>
      <c r="F143" s="1"/>
      <c r="G143" s="1"/>
      <c r="H143" s="1"/>
      <c r="I143" s="1"/>
      <c r="J143" s="1"/>
      <c r="K143" s="1"/>
      <c r="L143" s="1"/>
      <c r="M143" s="25"/>
      <c r="N143" s="1"/>
      <c r="O143" s="1"/>
      <c r="P143" s="1"/>
      <c r="Q143" s="2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25"/>
      <c r="E144" s="1"/>
      <c r="F144" s="1"/>
      <c r="G144" s="1"/>
      <c r="H144" s="1"/>
      <c r="I144" s="1"/>
      <c r="J144" s="1"/>
      <c r="K144" s="1"/>
      <c r="L144" s="1"/>
      <c r="M144" s="25"/>
      <c r="N144" s="1"/>
      <c r="O144" s="1"/>
      <c r="P144" s="1"/>
      <c r="Q144" s="2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25"/>
      <c r="E145" s="1"/>
      <c r="F145" s="1"/>
      <c r="G145" s="1"/>
      <c r="H145" s="1"/>
      <c r="I145" s="1"/>
      <c r="J145" s="1"/>
      <c r="K145" s="1"/>
      <c r="L145" s="1"/>
      <c r="M145" s="25"/>
      <c r="N145" s="1"/>
      <c r="O145" s="1"/>
      <c r="P145" s="1"/>
      <c r="Q145" s="2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25"/>
      <c r="E146" s="1"/>
      <c r="F146" s="1"/>
      <c r="G146" s="1"/>
      <c r="H146" s="1"/>
      <c r="I146" s="1"/>
      <c r="J146" s="1"/>
      <c r="K146" s="1"/>
      <c r="L146" s="1"/>
      <c r="M146" s="25"/>
      <c r="N146" s="1"/>
      <c r="O146" s="1"/>
      <c r="P146" s="1"/>
      <c r="Q146" s="2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25"/>
      <c r="E147" s="1"/>
      <c r="F147" s="1"/>
      <c r="G147" s="1"/>
      <c r="H147" s="1"/>
      <c r="I147" s="1"/>
      <c r="J147" s="1"/>
      <c r="K147" s="1"/>
      <c r="L147" s="1"/>
      <c r="M147" s="25"/>
      <c r="N147" s="1"/>
      <c r="O147" s="1"/>
      <c r="P147" s="1"/>
      <c r="Q147" s="2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25"/>
      <c r="E148" s="1"/>
      <c r="F148" s="1"/>
      <c r="G148" s="1"/>
      <c r="H148" s="1"/>
      <c r="I148" s="1"/>
      <c r="J148" s="1"/>
      <c r="K148" s="1"/>
      <c r="L148" s="1"/>
      <c r="M148" s="25"/>
      <c r="N148" s="1"/>
      <c r="O148" s="1"/>
      <c r="P148" s="1"/>
      <c r="Q148" s="2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25"/>
      <c r="E149" s="1"/>
      <c r="F149" s="1"/>
      <c r="G149" s="1"/>
      <c r="H149" s="1"/>
      <c r="I149" s="1"/>
      <c r="J149" s="1"/>
      <c r="K149" s="1"/>
      <c r="L149" s="1"/>
      <c r="M149" s="25"/>
      <c r="N149" s="1"/>
      <c r="O149" s="1"/>
      <c r="P149" s="1"/>
      <c r="Q149" s="2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25"/>
      <c r="E150" s="1"/>
      <c r="F150" s="1"/>
      <c r="G150" s="1"/>
      <c r="H150" s="1"/>
      <c r="I150" s="1"/>
      <c r="J150" s="1"/>
      <c r="K150" s="1"/>
      <c r="L150" s="1"/>
      <c r="M150" s="25"/>
      <c r="N150" s="1"/>
      <c r="O150" s="1"/>
      <c r="P150" s="1"/>
      <c r="Q150" s="2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25"/>
      <c r="E151" s="1"/>
      <c r="F151" s="1"/>
      <c r="G151" s="1"/>
      <c r="H151" s="1"/>
      <c r="I151" s="1"/>
      <c r="J151" s="1"/>
      <c r="K151" s="1"/>
      <c r="L151" s="1"/>
      <c r="M151" s="25"/>
      <c r="N151" s="1"/>
      <c r="O151" s="1"/>
      <c r="P151" s="1"/>
      <c r="Q151" s="2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25"/>
      <c r="E152" s="1"/>
      <c r="F152" s="1"/>
      <c r="G152" s="1"/>
      <c r="H152" s="1"/>
      <c r="I152" s="1"/>
      <c r="J152" s="1"/>
      <c r="K152" s="1"/>
      <c r="L152" s="1"/>
      <c r="M152" s="25"/>
      <c r="N152" s="1"/>
      <c r="O152" s="1"/>
      <c r="P152" s="1"/>
      <c r="Q152" s="2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25"/>
      <c r="E153" s="1"/>
      <c r="F153" s="1"/>
      <c r="G153" s="1"/>
      <c r="H153" s="1"/>
      <c r="I153" s="1"/>
      <c r="J153" s="1"/>
      <c r="K153" s="1"/>
      <c r="L153" s="1"/>
      <c r="M153" s="25"/>
      <c r="N153" s="1"/>
      <c r="O153" s="1"/>
      <c r="P153" s="1"/>
      <c r="Q153" s="2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25"/>
      <c r="E154" s="1"/>
      <c r="F154" s="1"/>
      <c r="G154" s="1"/>
      <c r="H154" s="1"/>
      <c r="I154" s="1"/>
      <c r="J154" s="1"/>
      <c r="K154" s="1"/>
      <c r="L154" s="1"/>
      <c r="M154" s="25"/>
      <c r="N154" s="1"/>
      <c r="O154" s="1"/>
      <c r="P154" s="1"/>
      <c r="Q154" s="2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25"/>
      <c r="E155" s="1"/>
      <c r="F155" s="1"/>
      <c r="G155" s="1"/>
      <c r="H155" s="1"/>
      <c r="I155" s="1"/>
      <c r="J155" s="1"/>
      <c r="K155" s="1"/>
      <c r="L155" s="1"/>
      <c r="M155" s="25"/>
      <c r="N155" s="1"/>
      <c r="O155" s="1"/>
      <c r="P155" s="1"/>
      <c r="Q155" s="2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25"/>
      <c r="E156" s="1"/>
      <c r="F156" s="1"/>
      <c r="G156" s="1"/>
      <c r="H156" s="1"/>
      <c r="I156" s="1"/>
      <c r="J156" s="1"/>
      <c r="K156" s="1"/>
      <c r="L156" s="1"/>
      <c r="M156" s="25"/>
      <c r="N156" s="1"/>
      <c r="O156" s="1"/>
      <c r="P156" s="1"/>
      <c r="Q156" s="2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25"/>
      <c r="E157" s="1"/>
      <c r="F157" s="1"/>
      <c r="G157" s="1"/>
      <c r="H157" s="1"/>
      <c r="I157" s="1"/>
      <c r="J157" s="1"/>
      <c r="K157" s="1"/>
      <c r="L157" s="1"/>
      <c r="M157" s="25"/>
      <c r="N157" s="1"/>
      <c r="O157" s="1"/>
      <c r="P157" s="1"/>
      <c r="Q157" s="2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25"/>
      <c r="E158" s="1"/>
      <c r="F158" s="1"/>
      <c r="G158" s="1"/>
      <c r="H158" s="1"/>
      <c r="I158" s="1"/>
      <c r="J158" s="1"/>
      <c r="K158" s="1"/>
      <c r="L158" s="1"/>
      <c r="M158" s="25"/>
      <c r="N158" s="1"/>
      <c r="O158" s="1"/>
      <c r="P158" s="1"/>
      <c r="Q158" s="2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25"/>
      <c r="E159" s="1"/>
      <c r="F159" s="1"/>
      <c r="G159" s="1"/>
      <c r="H159" s="1"/>
      <c r="I159" s="1"/>
      <c r="J159" s="1"/>
      <c r="K159" s="1"/>
      <c r="L159" s="1"/>
      <c r="M159" s="25"/>
      <c r="N159" s="1"/>
      <c r="O159" s="1"/>
      <c r="P159" s="1"/>
      <c r="Q159" s="2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25"/>
      <c r="E160" s="1"/>
      <c r="F160" s="1"/>
      <c r="G160" s="1"/>
      <c r="H160" s="1"/>
      <c r="I160" s="1"/>
      <c r="J160" s="1"/>
      <c r="K160" s="1"/>
      <c r="L160" s="1"/>
      <c r="M160" s="25"/>
      <c r="N160" s="1"/>
      <c r="O160" s="1"/>
      <c r="P160" s="1"/>
      <c r="Q160" s="2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25"/>
      <c r="E161" s="1"/>
      <c r="F161" s="1"/>
      <c r="G161" s="1"/>
      <c r="H161" s="1"/>
      <c r="I161" s="1"/>
      <c r="J161" s="1"/>
      <c r="K161" s="1"/>
      <c r="L161" s="1"/>
      <c r="M161" s="25"/>
      <c r="N161" s="1"/>
      <c r="O161" s="1"/>
      <c r="P161" s="1"/>
      <c r="Q161" s="2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25"/>
      <c r="E162" s="1"/>
      <c r="F162" s="1"/>
      <c r="G162" s="1"/>
      <c r="H162" s="1"/>
      <c r="I162" s="1"/>
      <c r="J162" s="1"/>
      <c r="K162" s="1"/>
      <c r="L162" s="1"/>
      <c r="M162" s="25"/>
      <c r="N162" s="1"/>
      <c r="O162" s="1"/>
      <c r="P162" s="1"/>
      <c r="Q162" s="2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25"/>
      <c r="E163" s="1"/>
      <c r="F163" s="1"/>
      <c r="G163" s="1"/>
      <c r="H163" s="1"/>
      <c r="I163" s="1"/>
      <c r="J163" s="1"/>
      <c r="K163" s="1"/>
      <c r="L163" s="1"/>
      <c r="M163" s="25"/>
      <c r="N163" s="1"/>
      <c r="O163" s="1"/>
      <c r="P163" s="1"/>
      <c r="Q163" s="2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25"/>
      <c r="E164" s="1"/>
      <c r="F164" s="1"/>
      <c r="G164" s="1"/>
      <c r="H164" s="1"/>
      <c r="I164" s="1"/>
      <c r="J164" s="1"/>
      <c r="K164" s="1"/>
      <c r="L164" s="1"/>
      <c r="M164" s="25"/>
      <c r="N164" s="1"/>
      <c r="O164" s="1"/>
      <c r="P164" s="1"/>
      <c r="Q164" s="2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25"/>
      <c r="E165" s="1"/>
      <c r="F165" s="1"/>
      <c r="G165" s="1"/>
      <c r="H165" s="1"/>
      <c r="I165" s="1"/>
      <c r="J165" s="1"/>
      <c r="K165" s="1"/>
      <c r="L165" s="1"/>
      <c r="M165" s="25"/>
      <c r="N165" s="1"/>
      <c r="O165" s="1"/>
      <c r="P165" s="1"/>
      <c r="Q165" s="2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25"/>
      <c r="E166" s="1"/>
      <c r="F166" s="1"/>
      <c r="G166" s="1"/>
      <c r="H166" s="1"/>
      <c r="I166" s="1"/>
      <c r="J166" s="1"/>
      <c r="K166" s="1"/>
      <c r="L166" s="1"/>
      <c r="M166" s="25"/>
      <c r="N166" s="1"/>
      <c r="O166" s="1"/>
      <c r="P166" s="1"/>
      <c r="Q166" s="2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25"/>
      <c r="E167" s="1"/>
      <c r="F167" s="1"/>
      <c r="G167" s="1"/>
      <c r="H167" s="1"/>
      <c r="I167" s="1"/>
      <c r="J167" s="1"/>
      <c r="K167" s="1"/>
      <c r="L167" s="1"/>
      <c r="M167" s="25"/>
      <c r="N167" s="1"/>
      <c r="O167" s="1"/>
      <c r="P167" s="1"/>
      <c r="Q167" s="2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25"/>
      <c r="E168" s="1"/>
      <c r="F168" s="1"/>
      <c r="G168" s="1"/>
      <c r="H168" s="1"/>
      <c r="I168" s="1"/>
      <c r="J168" s="1"/>
      <c r="K168" s="1"/>
      <c r="L168" s="1"/>
      <c r="M168" s="25"/>
      <c r="N168" s="1"/>
      <c r="O168" s="1"/>
      <c r="P168" s="1"/>
      <c r="Q168" s="2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25"/>
      <c r="E169" s="1"/>
      <c r="F169" s="1"/>
      <c r="G169" s="1"/>
      <c r="H169" s="1"/>
      <c r="I169" s="1"/>
      <c r="J169" s="1"/>
      <c r="K169" s="1"/>
      <c r="L169" s="1"/>
      <c r="M169" s="25"/>
      <c r="N169" s="1"/>
      <c r="O169" s="1"/>
      <c r="P169" s="1"/>
      <c r="Q169" s="2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25"/>
      <c r="E170" s="1"/>
      <c r="F170" s="1"/>
      <c r="G170" s="1"/>
      <c r="H170" s="1"/>
      <c r="I170" s="1"/>
      <c r="J170" s="1"/>
      <c r="K170" s="1"/>
      <c r="L170" s="1"/>
      <c r="M170" s="25"/>
      <c r="N170" s="1"/>
      <c r="O170" s="1"/>
      <c r="P170" s="1"/>
      <c r="Q170" s="2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25"/>
      <c r="E171" s="1"/>
      <c r="F171" s="1"/>
      <c r="G171" s="1"/>
      <c r="H171" s="1"/>
      <c r="I171" s="1"/>
      <c r="J171" s="1"/>
      <c r="K171" s="1"/>
      <c r="L171" s="1"/>
      <c r="M171" s="25"/>
      <c r="N171" s="1"/>
      <c r="O171" s="1"/>
      <c r="P171" s="1"/>
      <c r="Q171" s="2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25"/>
      <c r="E172" s="1"/>
      <c r="F172" s="1"/>
      <c r="G172" s="1"/>
      <c r="H172" s="1"/>
      <c r="I172" s="1"/>
      <c r="J172" s="1"/>
      <c r="K172" s="1"/>
      <c r="L172" s="1"/>
      <c r="M172" s="25"/>
      <c r="N172" s="1"/>
      <c r="O172" s="1"/>
      <c r="P172" s="1"/>
      <c r="Q172" s="2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25"/>
      <c r="E173" s="1"/>
      <c r="F173" s="1"/>
      <c r="G173" s="1"/>
      <c r="H173" s="1"/>
      <c r="I173" s="1"/>
      <c r="J173" s="1"/>
      <c r="K173" s="1"/>
      <c r="L173" s="1"/>
      <c r="M173" s="25"/>
      <c r="N173" s="1"/>
      <c r="O173" s="1"/>
      <c r="P173" s="1"/>
      <c r="Q173" s="2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25"/>
      <c r="E174" s="1"/>
      <c r="F174" s="1"/>
      <c r="G174" s="1"/>
      <c r="H174" s="1"/>
      <c r="I174" s="1"/>
      <c r="J174" s="1"/>
      <c r="K174" s="1"/>
      <c r="L174" s="1"/>
      <c r="M174" s="25"/>
      <c r="N174" s="1"/>
      <c r="O174" s="1"/>
      <c r="P174" s="1"/>
      <c r="Q174" s="2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25"/>
      <c r="E175" s="1"/>
      <c r="F175" s="1"/>
      <c r="G175" s="1"/>
      <c r="H175" s="1"/>
      <c r="I175" s="1"/>
      <c r="J175" s="1"/>
      <c r="K175" s="1"/>
      <c r="L175" s="1"/>
      <c r="M175" s="25"/>
      <c r="N175" s="1"/>
      <c r="O175" s="1"/>
      <c r="P175" s="1"/>
      <c r="Q175" s="2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25"/>
      <c r="E176" s="1"/>
      <c r="F176" s="1"/>
      <c r="G176" s="1"/>
      <c r="H176" s="1"/>
      <c r="I176" s="1"/>
      <c r="J176" s="1"/>
      <c r="K176" s="1"/>
      <c r="L176" s="1"/>
      <c r="M176" s="25"/>
      <c r="N176" s="1"/>
      <c r="O176" s="1"/>
      <c r="P176" s="1"/>
      <c r="Q176" s="2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25"/>
      <c r="E177" s="1"/>
      <c r="F177" s="1"/>
      <c r="G177" s="1"/>
      <c r="H177" s="1"/>
      <c r="I177" s="1"/>
      <c r="J177" s="1"/>
      <c r="K177" s="1"/>
      <c r="L177" s="1"/>
      <c r="M177" s="25"/>
      <c r="N177" s="1"/>
      <c r="O177" s="1"/>
      <c r="P177" s="1"/>
      <c r="Q177" s="2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25"/>
      <c r="E178" s="1"/>
      <c r="F178" s="1"/>
      <c r="G178" s="1"/>
      <c r="H178" s="1"/>
      <c r="I178" s="1"/>
      <c r="J178" s="1"/>
      <c r="K178" s="1"/>
      <c r="L178" s="1"/>
      <c r="M178" s="25"/>
      <c r="N178" s="1"/>
      <c r="O178" s="1"/>
      <c r="P178" s="1"/>
      <c r="Q178" s="2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25"/>
      <c r="E179" s="1"/>
      <c r="F179" s="1"/>
      <c r="G179" s="1"/>
      <c r="H179" s="1"/>
      <c r="I179" s="1"/>
      <c r="J179" s="1"/>
      <c r="K179" s="1"/>
      <c r="L179" s="1"/>
      <c r="M179" s="25"/>
      <c r="N179" s="1"/>
      <c r="O179" s="1"/>
      <c r="P179" s="1"/>
      <c r="Q179" s="2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25"/>
      <c r="E180" s="1"/>
      <c r="F180" s="1"/>
      <c r="G180" s="1"/>
      <c r="H180" s="1"/>
      <c r="I180" s="1"/>
      <c r="J180" s="1"/>
      <c r="K180" s="1"/>
      <c r="L180" s="1"/>
      <c r="M180" s="25"/>
      <c r="N180" s="1"/>
      <c r="O180" s="1"/>
      <c r="P180" s="1"/>
      <c r="Q180" s="2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25"/>
      <c r="E181" s="1"/>
      <c r="F181" s="1"/>
      <c r="G181" s="1"/>
      <c r="H181" s="1"/>
      <c r="I181" s="1"/>
      <c r="J181" s="1"/>
      <c r="K181" s="1"/>
      <c r="L181" s="1"/>
      <c r="M181" s="25"/>
      <c r="N181" s="1"/>
      <c r="O181" s="1"/>
      <c r="P181" s="1"/>
      <c r="Q181" s="2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25"/>
      <c r="E182" s="1"/>
      <c r="F182" s="1"/>
      <c r="G182" s="1"/>
      <c r="H182" s="1"/>
      <c r="I182" s="1"/>
      <c r="J182" s="1"/>
      <c r="K182" s="1"/>
      <c r="L182" s="1"/>
      <c r="M182" s="25"/>
      <c r="N182" s="1"/>
      <c r="O182" s="1"/>
      <c r="P182" s="1"/>
      <c r="Q182" s="2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25"/>
      <c r="E183" s="1"/>
      <c r="F183" s="1"/>
      <c r="G183" s="1"/>
      <c r="H183" s="1"/>
      <c r="I183" s="1"/>
      <c r="J183" s="1"/>
      <c r="K183" s="1"/>
      <c r="L183" s="1"/>
      <c r="M183" s="25"/>
      <c r="N183" s="1"/>
      <c r="O183" s="1"/>
      <c r="P183" s="1"/>
      <c r="Q183" s="2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25"/>
      <c r="E184" s="1"/>
      <c r="F184" s="1"/>
      <c r="G184" s="1"/>
      <c r="H184" s="1"/>
      <c r="I184" s="1"/>
      <c r="J184" s="1"/>
      <c r="K184" s="1"/>
      <c r="L184" s="1"/>
      <c r="M184" s="25"/>
      <c r="N184" s="1"/>
      <c r="O184" s="1"/>
      <c r="P184" s="1"/>
      <c r="Q184" s="2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25"/>
      <c r="E185" s="1"/>
      <c r="F185" s="1"/>
      <c r="G185" s="1"/>
      <c r="H185" s="1"/>
      <c r="I185" s="1"/>
      <c r="J185" s="1"/>
      <c r="K185" s="1"/>
      <c r="L185" s="1"/>
      <c r="M185" s="25"/>
      <c r="N185" s="1"/>
      <c r="O185" s="1"/>
      <c r="P185" s="1"/>
      <c r="Q185" s="2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25"/>
      <c r="E186" s="1"/>
      <c r="F186" s="1"/>
      <c r="G186" s="1"/>
      <c r="H186" s="1"/>
      <c r="I186" s="1"/>
      <c r="J186" s="1"/>
      <c r="K186" s="1"/>
      <c r="L186" s="1"/>
      <c r="M186" s="25"/>
      <c r="N186" s="1"/>
      <c r="O186" s="1"/>
      <c r="P186" s="1"/>
      <c r="Q186" s="2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25"/>
      <c r="E187" s="1"/>
      <c r="F187" s="1"/>
      <c r="G187" s="1"/>
      <c r="H187" s="1"/>
      <c r="I187" s="1"/>
      <c r="J187" s="1"/>
      <c r="K187" s="1"/>
      <c r="L187" s="1"/>
      <c r="M187" s="25"/>
      <c r="N187" s="1"/>
      <c r="O187" s="1"/>
      <c r="P187" s="1"/>
      <c r="Q187" s="2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25"/>
      <c r="E188" s="1"/>
      <c r="F188" s="1"/>
      <c r="G188" s="1"/>
      <c r="H188" s="1"/>
      <c r="I188" s="1"/>
      <c r="J188" s="1"/>
      <c r="K188" s="1"/>
      <c r="L188" s="1"/>
      <c r="M188" s="25"/>
      <c r="N188" s="1"/>
      <c r="O188" s="1"/>
      <c r="P188" s="1"/>
      <c r="Q188" s="2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25"/>
      <c r="E189" s="1"/>
      <c r="F189" s="1"/>
      <c r="G189" s="1"/>
      <c r="H189" s="1"/>
      <c r="I189" s="1"/>
      <c r="J189" s="1"/>
      <c r="K189" s="1"/>
      <c r="L189" s="1"/>
      <c r="M189" s="25"/>
      <c r="N189" s="1"/>
      <c r="O189" s="1"/>
      <c r="P189" s="1"/>
      <c r="Q189" s="2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25"/>
      <c r="E190" s="1"/>
      <c r="F190" s="1"/>
      <c r="G190" s="1"/>
      <c r="H190" s="1"/>
      <c r="I190" s="1"/>
      <c r="J190" s="1"/>
      <c r="K190" s="1"/>
      <c r="L190" s="1"/>
      <c r="M190" s="25"/>
      <c r="N190" s="1"/>
      <c r="O190" s="1"/>
      <c r="P190" s="1"/>
      <c r="Q190" s="2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25"/>
      <c r="E191" s="1"/>
      <c r="F191" s="1"/>
      <c r="G191" s="1"/>
      <c r="H191" s="1"/>
      <c r="I191" s="1"/>
      <c r="J191" s="1"/>
      <c r="K191" s="1"/>
      <c r="L191" s="1"/>
      <c r="M191" s="25"/>
      <c r="N191" s="1"/>
      <c r="O191" s="1"/>
      <c r="P191" s="1"/>
      <c r="Q191" s="2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25"/>
      <c r="E192" s="1"/>
      <c r="F192" s="1"/>
      <c r="G192" s="1"/>
      <c r="H192" s="1"/>
      <c r="I192" s="1"/>
      <c r="J192" s="1"/>
      <c r="K192" s="1"/>
      <c r="L192" s="1"/>
      <c r="M192" s="25"/>
      <c r="N192" s="1"/>
      <c r="O192" s="1"/>
      <c r="P192" s="1"/>
      <c r="Q192" s="2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25"/>
      <c r="E193" s="1"/>
      <c r="F193" s="1"/>
      <c r="G193" s="1"/>
      <c r="H193" s="1"/>
      <c r="I193" s="1"/>
      <c r="J193" s="1"/>
      <c r="K193" s="1"/>
      <c r="L193" s="1"/>
      <c r="M193" s="25"/>
      <c r="N193" s="1"/>
      <c r="O193" s="1"/>
      <c r="P193" s="1"/>
      <c r="Q193" s="2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25"/>
      <c r="E194" s="1"/>
      <c r="F194" s="1"/>
      <c r="G194" s="1"/>
      <c r="H194" s="1"/>
      <c r="I194" s="1"/>
      <c r="J194" s="1"/>
      <c r="K194" s="1"/>
      <c r="L194" s="1"/>
      <c r="M194" s="25"/>
      <c r="N194" s="1"/>
      <c r="O194" s="1"/>
      <c r="P194" s="1"/>
      <c r="Q194" s="2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25"/>
      <c r="E195" s="1"/>
      <c r="F195" s="1"/>
      <c r="G195" s="1"/>
      <c r="H195" s="1"/>
      <c r="I195" s="1"/>
      <c r="J195" s="1"/>
      <c r="K195" s="1"/>
      <c r="L195" s="1"/>
      <c r="M195" s="25"/>
      <c r="N195" s="1"/>
      <c r="O195" s="1"/>
      <c r="P195" s="1"/>
      <c r="Q195" s="2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25"/>
      <c r="E196" s="1"/>
      <c r="F196" s="1"/>
      <c r="G196" s="1"/>
      <c r="H196" s="1"/>
      <c r="I196" s="1"/>
      <c r="J196" s="1"/>
      <c r="K196" s="1"/>
      <c r="L196" s="1"/>
      <c r="M196" s="25"/>
      <c r="N196" s="1"/>
      <c r="O196" s="1"/>
      <c r="P196" s="1"/>
      <c r="Q196" s="2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25"/>
      <c r="E197" s="1"/>
      <c r="F197" s="1"/>
      <c r="G197" s="1"/>
      <c r="H197" s="1"/>
      <c r="I197" s="1"/>
      <c r="J197" s="1"/>
      <c r="K197" s="1"/>
      <c r="L197" s="1"/>
      <c r="M197" s="25"/>
      <c r="N197" s="1"/>
      <c r="O197" s="1"/>
      <c r="P197" s="1"/>
      <c r="Q197" s="2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25"/>
      <c r="E198" s="1"/>
      <c r="F198" s="1"/>
      <c r="G198" s="1"/>
      <c r="H198" s="1"/>
      <c r="I198" s="1"/>
      <c r="J198" s="1"/>
      <c r="K198" s="1"/>
      <c r="L198" s="1"/>
      <c r="M198" s="25"/>
      <c r="N198" s="1"/>
      <c r="O198" s="1"/>
      <c r="P198" s="1"/>
      <c r="Q198" s="2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25"/>
      <c r="E199" s="1"/>
      <c r="F199" s="1"/>
      <c r="G199" s="1"/>
      <c r="H199" s="1"/>
      <c r="I199" s="1"/>
      <c r="J199" s="1"/>
      <c r="K199" s="1"/>
      <c r="L199" s="1"/>
      <c r="M199" s="25"/>
      <c r="N199" s="1"/>
      <c r="O199" s="1"/>
      <c r="P199" s="1"/>
      <c r="Q199" s="2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25"/>
      <c r="E200" s="1"/>
      <c r="F200" s="1"/>
      <c r="G200" s="1"/>
      <c r="H200" s="1"/>
      <c r="I200" s="1"/>
      <c r="J200" s="1"/>
      <c r="K200" s="1"/>
      <c r="L200" s="1"/>
      <c r="M200" s="25"/>
      <c r="N200" s="1"/>
      <c r="O200" s="1"/>
      <c r="P200" s="1"/>
      <c r="Q200" s="2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25"/>
      <c r="E201" s="1"/>
      <c r="F201" s="1"/>
      <c r="G201" s="1"/>
      <c r="H201" s="1"/>
      <c r="I201" s="1"/>
      <c r="J201" s="1"/>
      <c r="K201" s="1"/>
      <c r="L201" s="1"/>
      <c r="M201" s="25"/>
      <c r="N201" s="1"/>
      <c r="O201" s="1"/>
      <c r="P201" s="1"/>
      <c r="Q201" s="2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25"/>
      <c r="E202" s="1"/>
      <c r="F202" s="1"/>
      <c r="G202" s="1"/>
      <c r="H202" s="1"/>
      <c r="I202" s="1"/>
      <c r="J202" s="1"/>
      <c r="K202" s="1"/>
      <c r="L202" s="1"/>
      <c r="M202" s="25"/>
      <c r="N202" s="1"/>
      <c r="O202" s="1"/>
      <c r="P202" s="1"/>
      <c r="Q202" s="2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25"/>
      <c r="E203" s="1"/>
      <c r="F203" s="1"/>
      <c r="G203" s="1"/>
      <c r="H203" s="1"/>
      <c r="I203" s="1"/>
      <c r="J203" s="1"/>
      <c r="K203" s="1"/>
      <c r="L203" s="1"/>
      <c r="M203" s="25"/>
      <c r="N203" s="1"/>
      <c r="O203" s="1"/>
      <c r="P203" s="1"/>
      <c r="Q203" s="2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25"/>
      <c r="E204" s="1"/>
      <c r="F204" s="1"/>
      <c r="G204" s="1"/>
      <c r="H204" s="1"/>
      <c r="I204" s="1"/>
      <c r="J204" s="1"/>
      <c r="K204" s="1"/>
      <c r="L204" s="1"/>
      <c r="M204" s="25"/>
      <c r="N204" s="1"/>
      <c r="O204" s="1"/>
      <c r="P204" s="1"/>
      <c r="Q204" s="2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25"/>
      <c r="E205" s="1"/>
      <c r="F205" s="1"/>
      <c r="G205" s="1"/>
      <c r="H205" s="1"/>
      <c r="I205" s="1"/>
      <c r="J205" s="1"/>
      <c r="K205" s="1"/>
      <c r="L205" s="1"/>
      <c r="M205" s="25"/>
      <c r="N205" s="1"/>
      <c r="O205" s="1"/>
      <c r="P205" s="1"/>
      <c r="Q205" s="2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25"/>
      <c r="E206" s="1"/>
      <c r="F206" s="1"/>
      <c r="G206" s="1"/>
      <c r="H206" s="1"/>
      <c r="I206" s="1"/>
      <c r="J206" s="1"/>
      <c r="K206" s="1"/>
      <c r="L206" s="1"/>
      <c r="M206" s="25"/>
      <c r="N206" s="1"/>
      <c r="O206" s="1"/>
      <c r="P206" s="1"/>
      <c r="Q206" s="2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25"/>
      <c r="E207" s="1"/>
      <c r="F207" s="1"/>
      <c r="G207" s="1"/>
      <c r="H207" s="1"/>
      <c r="I207" s="1"/>
      <c r="J207" s="1"/>
      <c r="K207" s="1"/>
      <c r="L207" s="1"/>
      <c r="M207" s="25"/>
      <c r="N207" s="1"/>
      <c r="O207" s="1"/>
      <c r="P207" s="1"/>
      <c r="Q207" s="2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25"/>
      <c r="E208" s="1"/>
      <c r="F208" s="1"/>
      <c r="G208" s="1"/>
      <c r="H208" s="1"/>
      <c r="I208" s="1"/>
      <c r="J208" s="1"/>
      <c r="K208" s="1"/>
      <c r="L208" s="1"/>
      <c r="M208" s="25"/>
      <c r="N208" s="1"/>
      <c r="O208" s="1"/>
      <c r="P208" s="1"/>
      <c r="Q208" s="2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25"/>
      <c r="E209" s="1"/>
      <c r="F209" s="1"/>
      <c r="G209" s="1"/>
      <c r="H209" s="1"/>
      <c r="I209" s="1"/>
      <c r="J209" s="1"/>
      <c r="K209" s="1"/>
      <c r="L209" s="1"/>
      <c r="M209" s="25"/>
      <c r="N209" s="1"/>
      <c r="O209" s="1"/>
      <c r="P209" s="1"/>
      <c r="Q209" s="2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25"/>
      <c r="E210" s="1"/>
      <c r="F210" s="1"/>
      <c r="G210" s="1"/>
      <c r="H210" s="1"/>
      <c r="I210" s="1"/>
      <c r="J210" s="1"/>
      <c r="K210" s="1"/>
      <c r="L210" s="1"/>
      <c r="M210" s="25"/>
      <c r="N210" s="1"/>
      <c r="O210" s="1"/>
      <c r="P210" s="1"/>
      <c r="Q210" s="2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25"/>
      <c r="E211" s="1"/>
      <c r="F211" s="1"/>
      <c r="G211" s="1"/>
      <c r="H211" s="1"/>
      <c r="I211" s="1"/>
      <c r="J211" s="1"/>
      <c r="K211" s="1"/>
      <c r="L211" s="1"/>
      <c r="M211" s="25"/>
      <c r="N211" s="1"/>
      <c r="O211" s="1"/>
      <c r="P211" s="1"/>
      <c r="Q211" s="2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5"/>
      <c r="N212" s="1"/>
      <c r="O212" s="1"/>
      <c r="P212" s="1"/>
      <c r="Q212" s="2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5"/>
      <c r="N213" s="1"/>
      <c r="O213" s="1"/>
      <c r="P213" s="1"/>
      <c r="Q213" s="2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5"/>
      <c r="N214" s="1"/>
      <c r="O214" s="1"/>
      <c r="P214" s="1"/>
      <c r="Q214" s="2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5"/>
      <c r="N215" s="1"/>
      <c r="O215" s="1"/>
      <c r="P215" s="1"/>
      <c r="Q215" s="2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5"/>
      <c r="N216" s="1"/>
      <c r="O216" s="1"/>
      <c r="P216" s="1"/>
      <c r="Q216" s="2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5"/>
      <c r="N217" s="1"/>
      <c r="O217" s="1"/>
      <c r="P217" s="1"/>
      <c r="Q217" s="2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5"/>
      <c r="N218" s="1"/>
      <c r="O218" s="1"/>
      <c r="P218" s="1"/>
      <c r="Q218" s="2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5"/>
      <c r="N219" s="1"/>
      <c r="O219" s="1"/>
      <c r="P219" s="1"/>
      <c r="Q219" s="2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5"/>
      <c r="N220" s="1"/>
      <c r="O220" s="1"/>
      <c r="P220" s="1"/>
      <c r="Q220" s="2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pageMargins left="0.70000000000000007" right="0.70000000000000007" top="1.1437007874015752" bottom="1.1437007874015752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00"/>
  <sheetViews>
    <sheetView workbookViewId="0">
      <selection activeCell="H7" sqref="H7"/>
    </sheetView>
  </sheetViews>
  <sheetFormatPr defaultColWidth="14.42578125" defaultRowHeight="15" customHeight="1"/>
  <cols>
    <col min="1" max="1" width="27" customWidth="1"/>
    <col min="2" max="2" width="12.28515625" customWidth="1"/>
    <col min="3" max="3" width="13.140625" customWidth="1"/>
    <col min="4" max="4" width="11.42578125" customWidth="1"/>
    <col min="5" max="5" width="10.42578125" customWidth="1"/>
    <col min="6" max="6" width="10.140625" customWidth="1"/>
    <col min="7" max="7" width="14.85546875" customWidth="1"/>
    <col min="8" max="8" width="16.42578125" customWidth="1"/>
    <col min="9" max="9" width="26.7109375" customWidth="1"/>
    <col min="10" max="26" width="8.85546875" customWidth="1"/>
  </cols>
  <sheetData>
    <row r="1" spans="1:9" ht="14.25" customHeight="1"/>
    <row r="2" spans="1:9" ht="29.25" customHeight="1">
      <c r="B2" s="28" t="s">
        <v>36</v>
      </c>
      <c r="D2" s="29"/>
    </row>
    <row r="3" spans="1:9" ht="14.25" hidden="1" customHeight="1">
      <c r="A3" s="30"/>
      <c r="B3" s="30" t="s">
        <v>33</v>
      </c>
      <c r="C3" s="30"/>
      <c r="D3" s="30"/>
      <c r="E3" s="30"/>
    </row>
    <row r="4" spans="1:9" ht="14.25" customHeight="1">
      <c r="A4" s="31"/>
      <c r="B4" s="31" t="s">
        <v>1</v>
      </c>
      <c r="C4" s="31" t="s">
        <v>33</v>
      </c>
      <c r="D4" s="31" t="s">
        <v>2</v>
      </c>
      <c r="E4" s="31" t="s">
        <v>32</v>
      </c>
      <c r="F4" s="31" t="s">
        <v>4</v>
      </c>
      <c r="G4" s="31" t="s">
        <v>6</v>
      </c>
      <c r="H4" s="31" t="s">
        <v>7</v>
      </c>
      <c r="I4" s="32" t="s">
        <v>8</v>
      </c>
    </row>
    <row r="5" spans="1:9" ht="36.75" customHeight="1">
      <c r="A5" s="33" t="s">
        <v>9</v>
      </c>
      <c r="B5" s="34" t="s">
        <v>10</v>
      </c>
      <c r="C5" s="14" t="s">
        <v>11</v>
      </c>
      <c r="D5" s="14" t="s">
        <v>11</v>
      </c>
      <c r="E5" s="14" t="s">
        <v>11</v>
      </c>
      <c r="F5" s="14" t="s">
        <v>11</v>
      </c>
      <c r="G5" s="14" t="s">
        <v>11</v>
      </c>
      <c r="H5" s="35"/>
      <c r="I5" s="36"/>
    </row>
    <row r="6" spans="1:9" ht="14.25" customHeight="1">
      <c r="A6" s="14"/>
      <c r="B6" s="37" t="s">
        <v>37</v>
      </c>
      <c r="C6" s="38"/>
      <c r="D6" s="38"/>
      <c r="E6" s="38"/>
      <c r="F6" s="38"/>
      <c r="G6" s="38"/>
      <c r="H6" s="14"/>
      <c r="I6" s="39"/>
    </row>
    <row r="7" spans="1:9" ht="14.25" customHeight="1">
      <c r="A7" s="40" t="s">
        <v>29</v>
      </c>
      <c r="B7" s="40">
        <v>1</v>
      </c>
      <c r="C7" s="14">
        <v>26</v>
      </c>
      <c r="D7" s="14">
        <v>30</v>
      </c>
      <c r="E7" s="14">
        <v>27</v>
      </c>
      <c r="F7" s="14">
        <v>27</v>
      </c>
      <c r="G7" s="14">
        <v>29</v>
      </c>
      <c r="H7" s="14">
        <f t="shared" ref="H7:H8" si="0">C7/5+D7/5+E7/5+F7/5+G7/5</f>
        <v>27.8</v>
      </c>
      <c r="I7" s="39">
        <v>3</v>
      </c>
    </row>
    <row r="8" spans="1:9" ht="14.25" customHeight="1">
      <c r="A8" s="40" t="s">
        <v>38</v>
      </c>
      <c r="B8" s="40">
        <v>2</v>
      </c>
      <c r="C8" s="14">
        <v>25</v>
      </c>
      <c r="D8" s="14">
        <v>28</v>
      </c>
      <c r="E8" s="14">
        <v>28</v>
      </c>
      <c r="F8" s="14">
        <v>25</v>
      </c>
      <c r="G8" s="14">
        <v>28</v>
      </c>
      <c r="H8" s="14">
        <f t="shared" si="0"/>
        <v>26.799999999999997</v>
      </c>
      <c r="I8" s="39"/>
    </row>
    <row r="9" spans="1:9" ht="14.25" customHeight="1">
      <c r="A9" s="14"/>
      <c r="B9" s="37" t="s">
        <v>39</v>
      </c>
      <c r="C9" s="14"/>
      <c r="D9" s="14"/>
      <c r="E9" s="14"/>
      <c r="F9" s="14"/>
      <c r="G9" s="14"/>
      <c r="H9" s="39"/>
      <c r="I9" s="39"/>
    </row>
    <row r="10" spans="1:9" ht="14.25" customHeight="1">
      <c r="A10" s="40" t="s">
        <v>40</v>
      </c>
      <c r="B10" s="40">
        <v>1</v>
      </c>
      <c r="C10" s="14">
        <v>26</v>
      </c>
      <c r="D10" s="14">
        <v>28</v>
      </c>
      <c r="E10" s="14">
        <v>28</v>
      </c>
      <c r="F10" s="14">
        <v>26</v>
      </c>
      <c r="G10" s="14">
        <v>28</v>
      </c>
      <c r="H10" s="14">
        <f>C10/5+D10/5+E10/5+F10/5+G10/5</f>
        <v>27.199999999999996</v>
      </c>
      <c r="I10" s="39"/>
    </row>
    <row r="11" spans="1:9" ht="14.25" customHeight="1"/>
    <row r="12" spans="1:9" ht="14.25" customHeight="1"/>
    <row r="13" spans="1:9" ht="14.25" customHeight="1"/>
    <row r="14" spans="1:9" ht="14.25" customHeight="1"/>
    <row r="15" spans="1:9" ht="14.25" customHeight="1"/>
    <row r="16" spans="1:9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" right="0" top="0.39409448818897608" bottom="0.39409448818897608" header="0" footer="0"/>
  <pageSetup pageOrder="overThenDown" orientation="portrait"/>
  <headerFooter>
    <oddHeader>&amp;C&amp;A</oddHeader>
    <oddFooter>&amp;CСтраница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000"/>
  <sheetViews>
    <sheetView workbookViewId="0">
      <selection activeCell="S20" sqref="S20"/>
    </sheetView>
  </sheetViews>
  <sheetFormatPr defaultColWidth="14.42578125" defaultRowHeight="15" customHeight="1"/>
  <cols>
    <col min="1" max="1" width="20.85546875" customWidth="1"/>
    <col min="2" max="2" width="10.5703125" customWidth="1"/>
    <col min="3" max="3" width="12.7109375" customWidth="1"/>
    <col min="4" max="4" width="9.5703125" customWidth="1"/>
    <col min="5" max="5" width="9.140625" customWidth="1"/>
    <col min="6" max="6" width="16.28515625" customWidth="1"/>
    <col min="7" max="7" width="9.85546875" customWidth="1"/>
    <col min="8" max="8" width="11.140625" customWidth="1"/>
    <col min="9" max="9" width="9.140625" customWidth="1"/>
    <col min="10" max="10" width="15.42578125" customWidth="1"/>
    <col min="11" max="11" width="12.28515625" customWidth="1"/>
    <col min="12" max="13" width="10.140625" customWidth="1"/>
    <col min="14" max="14" width="13.85546875" customWidth="1"/>
    <col min="15" max="15" width="9.5703125" customWidth="1"/>
    <col min="16" max="16" width="11.42578125" customWidth="1"/>
    <col min="17" max="18" width="5.42578125" customWidth="1"/>
    <col min="19" max="19" width="23.140625" customWidth="1"/>
    <col min="20" max="35" width="8.85546875" customWidth="1"/>
  </cols>
  <sheetData>
    <row r="1" spans="1:35" ht="23.25" customHeight="1">
      <c r="A1" s="1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41"/>
      <c r="N1" s="25"/>
      <c r="O1" s="25"/>
      <c r="P1" s="25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ht="23.25" customHeight="1">
      <c r="A2" s="25"/>
      <c r="B2" s="3" t="s">
        <v>41</v>
      </c>
      <c r="C2" s="42"/>
      <c r="D2" s="42"/>
      <c r="E2" s="42"/>
      <c r="F2" s="42"/>
      <c r="G2" s="25"/>
      <c r="H2" s="25"/>
      <c r="I2" s="25"/>
      <c r="J2" s="25"/>
      <c r="K2" s="25"/>
      <c r="L2" s="25"/>
      <c r="M2" s="41"/>
      <c r="N2" s="25"/>
      <c r="O2" s="25"/>
      <c r="P2" s="25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5" ht="15.75" customHeight="1">
      <c r="A3" s="5"/>
      <c r="B3" s="24" t="s">
        <v>1</v>
      </c>
      <c r="C3" s="24" t="s">
        <v>23</v>
      </c>
      <c r="D3" s="24" t="s">
        <v>32</v>
      </c>
      <c r="E3" s="24" t="s">
        <v>4</v>
      </c>
      <c r="F3" s="24" t="s">
        <v>23</v>
      </c>
      <c r="G3" s="24" t="s">
        <v>32</v>
      </c>
      <c r="H3" s="24" t="s">
        <v>4</v>
      </c>
      <c r="I3" s="24" t="s">
        <v>4</v>
      </c>
      <c r="J3" s="24" t="s">
        <v>23</v>
      </c>
      <c r="K3" s="136" t="s">
        <v>23</v>
      </c>
      <c r="L3" s="24"/>
      <c r="M3" s="24"/>
      <c r="N3" s="24"/>
      <c r="O3" s="24"/>
      <c r="P3" s="25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35" ht="39" customHeight="1">
      <c r="A4" s="112" t="s">
        <v>9</v>
      </c>
      <c r="B4" s="112" t="s">
        <v>42</v>
      </c>
      <c r="C4" s="114" t="s">
        <v>43</v>
      </c>
      <c r="D4" s="115"/>
      <c r="E4" s="116"/>
      <c r="F4" s="112" t="s">
        <v>44</v>
      </c>
      <c r="G4" s="112" t="s">
        <v>45</v>
      </c>
      <c r="H4" s="120" t="s">
        <v>46</v>
      </c>
      <c r="I4" s="121"/>
      <c r="J4" s="122"/>
      <c r="K4" s="114" t="s">
        <v>47</v>
      </c>
      <c r="L4" s="115"/>
      <c r="M4" s="116"/>
      <c r="N4" s="33" t="s">
        <v>7</v>
      </c>
      <c r="O4" s="36" t="s">
        <v>8</v>
      </c>
      <c r="P4" s="43"/>
      <c r="Q4" s="44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35" ht="27" customHeight="1">
      <c r="A5" s="113"/>
      <c r="B5" s="113"/>
      <c r="C5" s="117"/>
      <c r="D5" s="118"/>
      <c r="E5" s="119"/>
      <c r="F5" s="113"/>
      <c r="G5" s="113"/>
      <c r="H5" s="24" t="s">
        <v>48</v>
      </c>
      <c r="I5" s="24" t="s">
        <v>49</v>
      </c>
      <c r="J5" s="24" t="s">
        <v>50</v>
      </c>
      <c r="K5" s="117"/>
      <c r="L5" s="118"/>
      <c r="M5" s="119"/>
      <c r="N5" s="40"/>
      <c r="O5" s="32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ht="23.25" customHeight="1">
      <c r="A6" s="40"/>
      <c r="B6" s="40"/>
      <c r="C6" s="24">
        <v>30</v>
      </c>
      <c r="D6" s="24">
        <v>30</v>
      </c>
      <c r="E6" s="24">
        <v>30</v>
      </c>
      <c r="F6" s="24">
        <v>5</v>
      </c>
      <c r="G6" s="24">
        <v>5</v>
      </c>
      <c r="H6" s="24">
        <v>5</v>
      </c>
      <c r="I6" s="24">
        <v>5</v>
      </c>
      <c r="J6" s="24">
        <v>5</v>
      </c>
      <c r="K6" s="24">
        <v>20</v>
      </c>
      <c r="L6" s="24">
        <v>20</v>
      </c>
      <c r="M6" s="24">
        <v>20</v>
      </c>
      <c r="N6" s="24">
        <f>C6/3+D6/3+E6/3+F6+G6+H6+I6+J6</f>
        <v>55</v>
      </c>
      <c r="O6" s="10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23.25" customHeight="1">
      <c r="A7" s="40"/>
      <c r="B7" s="40" t="s">
        <v>51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10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</row>
    <row r="8" spans="1:35" ht="23.25" customHeight="1">
      <c r="A8" s="40" t="s">
        <v>52</v>
      </c>
      <c r="B8" s="40">
        <v>1</v>
      </c>
      <c r="C8" s="5">
        <v>30</v>
      </c>
      <c r="D8" s="5">
        <v>29</v>
      </c>
      <c r="E8" s="5">
        <v>29</v>
      </c>
      <c r="F8" s="5">
        <v>5</v>
      </c>
      <c r="G8" s="5">
        <v>4</v>
      </c>
      <c r="H8" s="5">
        <v>4</v>
      </c>
      <c r="I8" s="5">
        <v>4</v>
      </c>
      <c r="J8" s="5">
        <v>4</v>
      </c>
      <c r="K8" s="5"/>
      <c r="L8" s="5"/>
      <c r="M8" s="5"/>
      <c r="N8" s="5">
        <f>C8/3+D8/3+E8/3+F8+G8+H8+I8+J8-K8-L8-M8</f>
        <v>50.333333333333329</v>
      </c>
      <c r="O8" s="45">
        <v>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 ht="15.75" customHeight="1">
      <c r="A9" s="40"/>
      <c r="B9" s="40" t="s">
        <v>53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45"/>
      <c r="O9" s="45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15.75" customHeight="1">
      <c r="A10" s="40" t="s">
        <v>54</v>
      </c>
      <c r="B10" s="40">
        <v>1</v>
      </c>
      <c r="C10" s="5">
        <v>28</v>
      </c>
      <c r="D10" s="5">
        <v>27</v>
      </c>
      <c r="E10" s="5">
        <v>28</v>
      </c>
      <c r="F10" s="5">
        <v>4</v>
      </c>
      <c r="G10" s="5">
        <v>4</v>
      </c>
      <c r="H10" s="5">
        <v>5</v>
      </c>
      <c r="I10" s="5">
        <v>5</v>
      </c>
      <c r="J10" s="5">
        <v>3</v>
      </c>
      <c r="K10" s="5"/>
      <c r="L10" s="5"/>
      <c r="M10" s="5"/>
      <c r="N10" s="5">
        <f t="shared" ref="N10:N14" si="0">C10/3+D10/3+E10/3+F10+G10+H10+I10+J10-K10-L10-M10</f>
        <v>48.666666666666671</v>
      </c>
      <c r="O10" s="45">
        <v>3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ht="15.75" customHeight="1">
      <c r="A11" s="40" t="s">
        <v>55</v>
      </c>
      <c r="B11" s="40">
        <v>2</v>
      </c>
      <c r="C11" s="5">
        <v>27</v>
      </c>
      <c r="D11" s="5">
        <v>25</v>
      </c>
      <c r="E11" s="5">
        <v>26</v>
      </c>
      <c r="F11" s="5">
        <v>3</v>
      </c>
      <c r="G11" s="5">
        <v>4</v>
      </c>
      <c r="H11" s="5">
        <v>5</v>
      </c>
      <c r="I11" s="5">
        <v>4</v>
      </c>
      <c r="J11" s="5">
        <v>3</v>
      </c>
      <c r="K11" s="5">
        <v>1</v>
      </c>
      <c r="L11" s="5"/>
      <c r="M11" s="5"/>
      <c r="N11" s="5">
        <f t="shared" si="0"/>
        <v>44</v>
      </c>
      <c r="O11" s="45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</row>
    <row r="12" spans="1:35" ht="15.75" customHeight="1">
      <c r="A12" s="40" t="s">
        <v>56</v>
      </c>
      <c r="B12" s="40">
        <v>3</v>
      </c>
      <c r="C12" s="5">
        <v>26</v>
      </c>
      <c r="D12" s="5">
        <v>25</v>
      </c>
      <c r="E12" s="5">
        <v>27</v>
      </c>
      <c r="F12" s="5">
        <v>4</v>
      </c>
      <c r="G12" s="5">
        <v>4</v>
      </c>
      <c r="H12" s="5">
        <v>4</v>
      </c>
      <c r="I12" s="5">
        <v>3</v>
      </c>
      <c r="J12" s="5">
        <v>2</v>
      </c>
      <c r="K12" s="5">
        <v>1</v>
      </c>
      <c r="L12" s="5"/>
      <c r="M12" s="5"/>
      <c r="N12" s="5">
        <f t="shared" si="0"/>
        <v>42</v>
      </c>
      <c r="O12" s="45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</row>
    <row r="13" spans="1:35" ht="15.75" customHeight="1">
      <c r="A13" s="40" t="s">
        <v>29</v>
      </c>
      <c r="B13" s="40">
        <v>4</v>
      </c>
      <c r="C13" s="5">
        <v>30</v>
      </c>
      <c r="D13" s="5">
        <v>28</v>
      </c>
      <c r="E13" s="5">
        <v>29</v>
      </c>
      <c r="F13" s="5">
        <v>4</v>
      </c>
      <c r="G13" s="5">
        <v>5</v>
      </c>
      <c r="H13" s="5">
        <v>4</v>
      </c>
      <c r="I13" s="5">
        <v>4</v>
      </c>
      <c r="J13" s="5">
        <v>5</v>
      </c>
      <c r="K13" s="5"/>
      <c r="L13" s="5"/>
      <c r="M13" s="5"/>
      <c r="N13" s="5">
        <f t="shared" si="0"/>
        <v>51</v>
      </c>
      <c r="O13" s="10">
        <v>2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</row>
    <row r="14" spans="1:35" ht="15.75" customHeight="1">
      <c r="A14" s="40" t="s">
        <v>18</v>
      </c>
      <c r="B14" s="40">
        <v>5</v>
      </c>
      <c r="C14" s="5">
        <v>29</v>
      </c>
      <c r="D14" s="5">
        <v>26</v>
      </c>
      <c r="E14" s="5">
        <v>30</v>
      </c>
      <c r="F14" s="5">
        <v>4</v>
      </c>
      <c r="G14" s="5">
        <v>4</v>
      </c>
      <c r="H14" s="5">
        <v>5</v>
      </c>
      <c r="I14" s="5">
        <v>4</v>
      </c>
      <c r="J14" s="5">
        <v>4</v>
      </c>
      <c r="K14" s="5"/>
      <c r="L14" s="5"/>
      <c r="M14" s="5"/>
      <c r="N14" s="5">
        <f t="shared" si="0"/>
        <v>49.333333333333329</v>
      </c>
      <c r="O14" s="45">
        <v>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</row>
    <row r="15" spans="1:35" ht="15.75" customHeight="1">
      <c r="A15" s="40"/>
      <c r="B15" s="40" t="s">
        <v>57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10"/>
      <c r="O15" s="10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</row>
    <row r="16" spans="1:35" ht="15.75" customHeight="1">
      <c r="A16" s="40" t="s">
        <v>27</v>
      </c>
      <c r="B16" s="40">
        <v>1</v>
      </c>
      <c r="C16" s="5">
        <v>28</v>
      </c>
      <c r="D16" s="5">
        <v>29</v>
      </c>
      <c r="E16" s="5">
        <v>28</v>
      </c>
      <c r="F16" s="5">
        <v>4</v>
      </c>
      <c r="G16" s="5">
        <v>5</v>
      </c>
      <c r="H16" s="5">
        <v>4</v>
      </c>
      <c r="I16" s="5">
        <v>4</v>
      </c>
      <c r="J16" s="5">
        <v>4</v>
      </c>
      <c r="K16" s="5"/>
      <c r="L16" s="5"/>
      <c r="M16" s="5"/>
      <c r="N16" s="5">
        <f t="shared" ref="N16:N22" si="1">C16/3+D16/3+E16/3+F16+G16+H16+I16+J16-K16-L16-M16</f>
        <v>49.333333333333336</v>
      </c>
      <c r="O16" s="7">
        <v>3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spans="1:35" ht="15.75" customHeight="1">
      <c r="A17" s="40" t="s">
        <v>28</v>
      </c>
      <c r="B17" s="40">
        <v>2</v>
      </c>
      <c r="C17" s="5">
        <v>25</v>
      </c>
      <c r="D17" s="5">
        <v>25</v>
      </c>
      <c r="E17" s="5">
        <v>25</v>
      </c>
      <c r="F17" s="5">
        <v>3</v>
      </c>
      <c r="G17" s="5">
        <v>4</v>
      </c>
      <c r="H17" s="5">
        <v>4</v>
      </c>
      <c r="I17" s="5">
        <v>3</v>
      </c>
      <c r="J17" s="5">
        <v>2</v>
      </c>
      <c r="K17" s="5"/>
      <c r="L17" s="5"/>
      <c r="M17" s="5"/>
      <c r="N17" s="5">
        <f t="shared" si="1"/>
        <v>41</v>
      </c>
      <c r="O17" s="7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spans="1:35" ht="15.75" customHeight="1">
      <c r="A18" s="40" t="s">
        <v>58</v>
      </c>
      <c r="B18" s="40">
        <v>3</v>
      </c>
      <c r="C18" s="5">
        <v>30</v>
      </c>
      <c r="D18" s="5">
        <v>30</v>
      </c>
      <c r="E18" s="5">
        <v>30</v>
      </c>
      <c r="F18" s="5">
        <v>4</v>
      </c>
      <c r="G18" s="5">
        <v>5</v>
      </c>
      <c r="H18" s="5">
        <v>5</v>
      </c>
      <c r="I18" s="5">
        <v>4</v>
      </c>
      <c r="J18" s="5">
        <v>5</v>
      </c>
      <c r="K18" s="5"/>
      <c r="L18" s="5"/>
      <c r="M18" s="5"/>
      <c r="N18" s="5">
        <f t="shared" si="1"/>
        <v>53</v>
      </c>
      <c r="O18" s="7">
        <v>1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 ht="15.75" customHeight="1">
      <c r="A19" s="40" t="s">
        <v>59</v>
      </c>
      <c r="B19" s="40">
        <v>4</v>
      </c>
      <c r="C19" s="5">
        <v>29</v>
      </c>
      <c r="D19" s="5">
        <v>28</v>
      </c>
      <c r="E19" s="5">
        <v>29</v>
      </c>
      <c r="F19" s="5">
        <v>4</v>
      </c>
      <c r="G19" s="5">
        <v>4</v>
      </c>
      <c r="H19" s="5">
        <v>5</v>
      </c>
      <c r="I19" s="5">
        <v>4</v>
      </c>
      <c r="J19" s="5">
        <v>5</v>
      </c>
      <c r="K19" s="5"/>
      <c r="L19" s="5"/>
      <c r="M19" s="5"/>
      <c r="N19" s="5">
        <f t="shared" si="1"/>
        <v>50.666666666666664</v>
      </c>
      <c r="O19" s="7">
        <v>2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 ht="15.75" customHeight="1">
      <c r="A20" s="40" t="s">
        <v>38</v>
      </c>
      <c r="B20" s="40">
        <v>5</v>
      </c>
      <c r="C20" s="5">
        <v>26</v>
      </c>
      <c r="D20" s="5">
        <v>26</v>
      </c>
      <c r="E20" s="5">
        <v>25</v>
      </c>
      <c r="F20" s="5">
        <v>4</v>
      </c>
      <c r="G20" s="5">
        <v>4</v>
      </c>
      <c r="H20" s="5">
        <v>4</v>
      </c>
      <c r="I20" s="5">
        <v>4</v>
      </c>
      <c r="J20" s="5">
        <v>3</v>
      </c>
      <c r="K20" s="5"/>
      <c r="L20" s="5"/>
      <c r="M20" s="5"/>
      <c r="N20" s="5">
        <f t="shared" si="1"/>
        <v>44.666666666666664</v>
      </c>
      <c r="O20" s="7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15.75" customHeight="1">
      <c r="A21" s="40" t="s">
        <v>60</v>
      </c>
      <c r="B21" s="40">
        <v>6</v>
      </c>
      <c r="C21" s="5">
        <v>25</v>
      </c>
      <c r="D21" s="5">
        <v>27</v>
      </c>
      <c r="E21" s="5">
        <v>26</v>
      </c>
      <c r="F21" s="5">
        <v>4</v>
      </c>
      <c r="G21" s="5">
        <v>3</v>
      </c>
      <c r="H21" s="5">
        <v>4</v>
      </c>
      <c r="I21" s="5">
        <v>4</v>
      </c>
      <c r="J21" s="5">
        <v>4</v>
      </c>
      <c r="K21" s="5">
        <v>1</v>
      </c>
      <c r="L21" s="5"/>
      <c r="M21" s="5"/>
      <c r="N21" s="5">
        <f t="shared" si="1"/>
        <v>44</v>
      </c>
      <c r="O21" s="7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spans="1:35" ht="15.75" customHeight="1">
      <c r="A22" s="40" t="s">
        <v>15</v>
      </c>
      <c r="B22" s="40">
        <v>7</v>
      </c>
      <c r="C22" s="5">
        <v>27</v>
      </c>
      <c r="D22" s="5">
        <v>25</v>
      </c>
      <c r="E22" s="5">
        <v>27</v>
      </c>
      <c r="F22" s="5">
        <v>4</v>
      </c>
      <c r="G22" s="5">
        <v>4</v>
      </c>
      <c r="H22" s="5">
        <v>5</v>
      </c>
      <c r="I22" s="5">
        <v>5</v>
      </c>
      <c r="J22" s="5">
        <v>4</v>
      </c>
      <c r="K22" s="5"/>
      <c r="L22" s="5"/>
      <c r="M22" s="5"/>
      <c r="N22" s="5">
        <f t="shared" si="1"/>
        <v>48.333333333333336</v>
      </c>
      <c r="O22" s="7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1:35" ht="15.75" customHeight="1">
      <c r="A23" s="40"/>
      <c r="B23" s="40" t="s">
        <v>61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10"/>
      <c r="O23" s="10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1:35" ht="15.75" customHeight="1">
      <c r="A24" s="40" t="s">
        <v>40</v>
      </c>
      <c r="B24" s="40">
        <v>1</v>
      </c>
      <c r="C24" s="5">
        <v>29</v>
      </c>
      <c r="D24" s="5">
        <v>29</v>
      </c>
      <c r="E24" s="5">
        <v>29</v>
      </c>
      <c r="F24" s="5">
        <v>4</v>
      </c>
      <c r="G24" s="5">
        <v>4</v>
      </c>
      <c r="H24" s="5">
        <v>5</v>
      </c>
      <c r="I24" s="5">
        <v>5</v>
      </c>
      <c r="J24" s="5">
        <v>4</v>
      </c>
      <c r="K24" s="5"/>
      <c r="L24" s="5"/>
      <c r="M24" s="5"/>
      <c r="N24" s="5">
        <f>C24/3+D24/3+E24/3+F24+G24+H24+I24+J24-K24-L24-M24</f>
        <v>51</v>
      </c>
      <c r="O24" s="45">
        <v>1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</row>
    <row r="25" spans="1:35" ht="15.75" customHeight="1">
      <c r="A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spans="1:35" ht="15.75" customHeight="1">
      <c r="A26" s="1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41"/>
      <c r="N26" s="25"/>
      <c r="O26" s="25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</row>
    <row r="27" spans="1:35" ht="15.75" customHeight="1">
      <c r="A27" s="1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41"/>
      <c r="N27" s="25"/>
      <c r="O27" s="25"/>
      <c r="P27" s="25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5" ht="15.75" customHeight="1">
      <c r="A28" s="1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41"/>
      <c r="N28" s="25"/>
      <c r="O28" s="25"/>
      <c r="P28" s="25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</row>
    <row r="29" spans="1:35" ht="15.75" customHeight="1">
      <c r="A29" s="1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41"/>
      <c r="N29" s="25"/>
      <c r="O29" s="25"/>
      <c r="P29" s="25"/>
      <c r="Q29" s="1"/>
      <c r="R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</row>
    <row r="30" spans="1:35" ht="15.75" customHeight="1">
      <c r="A30" s="1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41"/>
      <c r="N30" s="25"/>
      <c r="O30" s="25"/>
      <c r="P30" s="25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15.75" customHeight="1">
      <c r="A31" s="1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41"/>
      <c r="N31" s="25"/>
      <c r="O31" s="25"/>
      <c r="P31" s="25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15.75" customHeight="1">
      <c r="A32" s="1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41"/>
      <c r="N32" s="25"/>
      <c r="O32" s="25"/>
      <c r="P32" s="25"/>
      <c r="Q32" s="1"/>
      <c r="R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5.75" customHeight="1">
      <c r="A33" s="1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41"/>
      <c r="N33" s="25"/>
      <c r="O33" s="25"/>
      <c r="P33" s="25"/>
      <c r="Q33" s="1"/>
      <c r="R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5.75" customHeight="1">
      <c r="A34" s="1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41"/>
      <c r="N34" s="25"/>
      <c r="O34" s="25"/>
      <c r="P34" s="25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5.75" customHeight="1">
      <c r="A35" s="1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41"/>
      <c r="N35" s="25"/>
      <c r="O35" s="25"/>
      <c r="P35" s="25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5.75" customHeight="1">
      <c r="A36" s="1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41"/>
      <c r="N36" s="25"/>
      <c r="O36" s="25"/>
      <c r="P36" s="25"/>
      <c r="Q36" s="1"/>
      <c r="R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5.75" customHeight="1">
      <c r="A37" s="1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41"/>
      <c r="N37" s="25"/>
      <c r="O37" s="25"/>
      <c r="P37" s="25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5.75" customHeight="1">
      <c r="A38" s="1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41"/>
      <c r="N38" s="25"/>
      <c r="O38" s="25"/>
      <c r="P38" s="25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5.75" customHeight="1">
      <c r="A39" s="1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41"/>
      <c r="N39" s="25"/>
      <c r="O39" s="25"/>
      <c r="P39" s="25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5.75" customHeight="1">
      <c r="A40" s="1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41"/>
      <c r="N40" s="25"/>
      <c r="O40" s="25"/>
      <c r="P40" s="25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5.75" customHeight="1">
      <c r="A41" s="1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41"/>
      <c r="N41" s="25"/>
      <c r="O41" s="25"/>
      <c r="P41" s="25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23.25" customHeight="1">
      <c r="A42" s="1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41"/>
      <c r="N42" s="25"/>
      <c r="O42" s="25"/>
      <c r="P42" s="25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23.25" customHeight="1">
      <c r="A43" s="1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41"/>
      <c r="N43" s="25"/>
      <c r="O43" s="25"/>
      <c r="P43" s="25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23.25" customHeight="1">
      <c r="A44" s="1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41"/>
      <c r="N44" s="25"/>
      <c r="O44" s="25"/>
      <c r="P44" s="25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23.25" customHeight="1">
      <c r="A45" s="1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41"/>
      <c r="N45" s="25"/>
      <c r="O45" s="25"/>
      <c r="P45" s="25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23.25" customHeight="1">
      <c r="A46" s="1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41"/>
      <c r="N46" s="25"/>
      <c r="O46" s="25"/>
      <c r="P46" s="25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23.25" customHeight="1">
      <c r="A47" s="1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41"/>
      <c r="N47" s="25"/>
      <c r="O47" s="25"/>
      <c r="P47" s="25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23.25" customHeight="1">
      <c r="A48" s="1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41"/>
      <c r="N48" s="25"/>
      <c r="O48" s="25"/>
      <c r="P48" s="25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23.25" customHeight="1">
      <c r="A49" s="1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41"/>
      <c r="N49" s="25"/>
      <c r="O49" s="25"/>
      <c r="P49" s="25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23.25" customHeight="1">
      <c r="A50" s="1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41"/>
      <c r="N50" s="25"/>
      <c r="O50" s="25"/>
      <c r="P50" s="25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23.25" customHeight="1">
      <c r="A51" s="1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41"/>
      <c r="N51" s="25"/>
      <c r="O51" s="25"/>
      <c r="P51" s="25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23.25" customHeight="1">
      <c r="A52" s="1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41"/>
      <c r="N52" s="25"/>
      <c r="O52" s="25"/>
      <c r="P52" s="25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23.25" customHeight="1">
      <c r="A53" s="1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41"/>
      <c r="N53" s="25"/>
      <c r="O53" s="25"/>
      <c r="P53" s="25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23.25" customHeight="1">
      <c r="A54" s="1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41"/>
      <c r="N54" s="25"/>
      <c r="O54" s="25"/>
      <c r="P54" s="25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23.25" customHeight="1">
      <c r="A55" s="1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41"/>
      <c r="N55" s="25"/>
      <c r="O55" s="25"/>
      <c r="P55" s="25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23.25" customHeight="1">
      <c r="A56" s="1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41"/>
      <c r="N56" s="25"/>
      <c r="O56" s="25"/>
      <c r="P56" s="25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23.25" customHeight="1">
      <c r="A57" s="1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41"/>
      <c r="N57" s="25"/>
      <c r="O57" s="25"/>
      <c r="P57" s="25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23.25" customHeight="1">
      <c r="A58" s="1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41"/>
      <c r="N58" s="25"/>
      <c r="O58" s="25"/>
      <c r="P58" s="25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23.25" customHeight="1">
      <c r="A59" s="1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41"/>
      <c r="N59" s="25"/>
      <c r="O59" s="25"/>
      <c r="P59" s="25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23.25" customHeight="1">
      <c r="A60" s="1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41"/>
      <c r="N60" s="25"/>
      <c r="O60" s="25"/>
      <c r="P60" s="25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23.25" customHeight="1">
      <c r="A61" s="1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41"/>
      <c r="N61" s="25"/>
      <c r="O61" s="25"/>
      <c r="P61" s="25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23.25" customHeight="1">
      <c r="A62" s="1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41"/>
      <c r="N62" s="25"/>
      <c r="O62" s="25"/>
      <c r="P62" s="25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23.25" customHeight="1">
      <c r="A63" s="1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41"/>
      <c r="N63" s="25"/>
      <c r="O63" s="25"/>
      <c r="P63" s="25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23.25" customHeight="1">
      <c r="A64" s="1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41"/>
      <c r="N64" s="25"/>
      <c r="O64" s="25"/>
      <c r="P64" s="25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23.25" customHeight="1">
      <c r="A65" s="1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41"/>
      <c r="N65" s="25"/>
      <c r="O65" s="25"/>
      <c r="P65" s="25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23.25" customHeight="1">
      <c r="A66" s="1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41"/>
      <c r="N66" s="25"/>
      <c r="O66" s="25"/>
      <c r="P66" s="25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23.25" customHeight="1">
      <c r="A67" s="1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41"/>
      <c r="N67" s="25"/>
      <c r="O67" s="25"/>
      <c r="P67" s="25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23.25" customHeight="1">
      <c r="A68" s="1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41"/>
      <c r="N68" s="25"/>
      <c r="O68" s="25"/>
      <c r="P68" s="25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23.25" customHeight="1">
      <c r="A69" s="1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41"/>
      <c r="N69" s="25"/>
      <c r="O69" s="25"/>
      <c r="P69" s="25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23.25" customHeight="1">
      <c r="A70" s="1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41"/>
      <c r="N70" s="25"/>
      <c r="O70" s="25"/>
      <c r="P70" s="25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23.25" customHeight="1">
      <c r="A71" s="1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41"/>
      <c r="N71" s="25"/>
      <c r="O71" s="25"/>
      <c r="P71" s="25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23.25" customHeight="1">
      <c r="A72" s="1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41"/>
      <c r="N72" s="25"/>
      <c r="O72" s="25"/>
      <c r="P72" s="25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23.25" customHeight="1">
      <c r="A73" s="1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41"/>
      <c r="N73" s="25"/>
      <c r="O73" s="25"/>
      <c r="P73" s="25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23.25" customHeight="1">
      <c r="A74" s="1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41"/>
      <c r="N74" s="25"/>
      <c r="O74" s="25"/>
      <c r="P74" s="25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23.25" customHeight="1">
      <c r="A75" s="1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41"/>
      <c r="N75" s="25"/>
      <c r="O75" s="25"/>
      <c r="P75" s="25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23.25" customHeight="1">
      <c r="A76" s="1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41"/>
      <c r="N76" s="25"/>
      <c r="O76" s="25"/>
      <c r="P76" s="25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23.25" customHeight="1">
      <c r="A77" s="1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41"/>
      <c r="N77" s="25"/>
      <c r="O77" s="25"/>
      <c r="P77" s="25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23.25" customHeight="1">
      <c r="A78" s="1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41"/>
      <c r="N78" s="25"/>
      <c r="O78" s="25"/>
      <c r="P78" s="25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23.25" customHeight="1">
      <c r="A79" s="1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41"/>
      <c r="N79" s="25"/>
      <c r="O79" s="25"/>
      <c r="P79" s="25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23.25" customHeight="1">
      <c r="A80" s="1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41"/>
      <c r="N80" s="25"/>
      <c r="O80" s="25"/>
      <c r="P80" s="25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23.25" customHeight="1">
      <c r="A81" s="1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41"/>
      <c r="N81" s="25"/>
      <c r="O81" s="25"/>
      <c r="P81" s="25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23.25" customHeight="1">
      <c r="A82" s="1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41"/>
      <c r="N82" s="25"/>
      <c r="O82" s="25"/>
      <c r="P82" s="25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23.25" customHeight="1">
      <c r="A83" s="1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41"/>
      <c r="N83" s="25"/>
      <c r="O83" s="25"/>
      <c r="P83" s="25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23.25" customHeight="1">
      <c r="A84" s="1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41"/>
      <c r="N84" s="25"/>
      <c r="O84" s="25"/>
      <c r="P84" s="25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23.25" customHeight="1">
      <c r="A85" s="1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41"/>
      <c r="N85" s="25"/>
      <c r="O85" s="25"/>
      <c r="P85" s="25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23.25" customHeight="1">
      <c r="A86" s="1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41"/>
      <c r="N86" s="25"/>
      <c r="O86" s="25"/>
      <c r="P86" s="25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23.25" customHeight="1">
      <c r="A87" s="1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41"/>
      <c r="N87" s="25"/>
      <c r="O87" s="25"/>
      <c r="P87" s="25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23.25" customHeight="1">
      <c r="A88" s="1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41"/>
      <c r="N88" s="25"/>
      <c r="O88" s="25"/>
      <c r="P88" s="25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23.25" customHeight="1">
      <c r="A89" s="1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41"/>
      <c r="N89" s="25"/>
      <c r="O89" s="25"/>
      <c r="P89" s="25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23.25" customHeight="1">
      <c r="A90" s="1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41"/>
      <c r="N90" s="25"/>
      <c r="O90" s="25"/>
      <c r="P90" s="25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23.25" customHeight="1">
      <c r="A91" s="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41"/>
      <c r="N91" s="25"/>
      <c r="O91" s="25"/>
      <c r="P91" s="25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23.25" customHeight="1">
      <c r="A92" s="1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41"/>
      <c r="N92" s="25"/>
      <c r="O92" s="25"/>
      <c r="P92" s="25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23.25" customHeight="1">
      <c r="A93" s="1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41"/>
      <c r="N93" s="25"/>
      <c r="O93" s="25"/>
      <c r="P93" s="25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23.25" customHeight="1">
      <c r="A94" s="1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41"/>
      <c r="N94" s="25"/>
      <c r="O94" s="25"/>
      <c r="P94" s="25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23.25" customHeight="1">
      <c r="A95" s="1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41"/>
      <c r="N95" s="25"/>
      <c r="O95" s="25"/>
      <c r="P95" s="25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23.25" customHeight="1">
      <c r="A96" s="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41"/>
      <c r="N96" s="25"/>
      <c r="O96" s="25"/>
      <c r="P96" s="25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23.25" customHeight="1">
      <c r="A97" s="1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41"/>
      <c r="N97" s="25"/>
      <c r="O97" s="25"/>
      <c r="P97" s="25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23.25" customHeight="1">
      <c r="A98" s="1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41"/>
      <c r="N98" s="25"/>
      <c r="O98" s="25"/>
      <c r="P98" s="25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23.25" customHeight="1">
      <c r="A99" s="1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41"/>
      <c r="N99" s="25"/>
      <c r="O99" s="25"/>
      <c r="P99" s="25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23.25" customHeight="1">
      <c r="A100" s="1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41"/>
      <c r="N100" s="25"/>
      <c r="O100" s="25"/>
      <c r="P100" s="25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23.25" customHeight="1">
      <c r="A101" s="1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41"/>
      <c r="N101" s="25"/>
      <c r="O101" s="25"/>
      <c r="P101" s="25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23.25" customHeight="1">
      <c r="A102" s="1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41"/>
      <c r="N102" s="25"/>
      <c r="O102" s="25"/>
      <c r="P102" s="25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23.25" customHeight="1">
      <c r="A103" s="1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41"/>
      <c r="N103" s="25"/>
      <c r="O103" s="25"/>
      <c r="P103" s="25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23.25" customHeight="1">
      <c r="A104" s="1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41"/>
      <c r="N104" s="25"/>
      <c r="O104" s="25"/>
      <c r="P104" s="25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23.25" customHeight="1">
      <c r="A105" s="1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41"/>
      <c r="N105" s="25"/>
      <c r="O105" s="25"/>
      <c r="P105" s="25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23.25" customHeight="1">
      <c r="A106" s="1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41"/>
      <c r="N106" s="25"/>
      <c r="O106" s="25"/>
      <c r="P106" s="25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23.25" customHeight="1">
      <c r="A107" s="1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41"/>
      <c r="N107" s="25"/>
      <c r="O107" s="25"/>
      <c r="P107" s="25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23.25" customHeight="1">
      <c r="A108" s="1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41"/>
      <c r="N108" s="25"/>
      <c r="O108" s="25"/>
      <c r="P108" s="25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23.25" customHeight="1">
      <c r="A109" s="1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41"/>
      <c r="N109" s="25"/>
      <c r="O109" s="25"/>
      <c r="P109" s="25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23.25" customHeight="1">
      <c r="A110" s="1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41"/>
      <c r="N110" s="25"/>
      <c r="O110" s="25"/>
      <c r="P110" s="25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23.25" customHeight="1">
      <c r="A111" s="1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41"/>
      <c r="N111" s="25"/>
      <c r="O111" s="25"/>
      <c r="P111" s="25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23.25" customHeight="1">
      <c r="A112" s="1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41"/>
      <c r="N112" s="25"/>
      <c r="O112" s="25"/>
      <c r="P112" s="25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23.25" customHeight="1">
      <c r="A113" s="1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41"/>
      <c r="N113" s="25"/>
      <c r="O113" s="25"/>
      <c r="P113" s="25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23.25" customHeight="1">
      <c r="A114" s="1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41"/>
      <c r="N114" s="25"/>
      <c r="O114" s="25"/>
      <c r="P114" s="25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23.25" customHeight="1">
      <c r="A115" s="1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41"/>
      <c r="N115" s="25"/>
      <c r="O115" s="25"/>
      <c r="P115" s="25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23.25" customHeight="1">
      <c r="A116" s="1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41"/>
      <c r="N116" s="25"/>
      <c r="O116" s="25"/>
      <c r="P116" s="25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23.25" customHeight="1">
      <c r="A117" s="1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41"/>
      <c r="N117" s="25"/>
      <c r="O117" s="25"/>
      <c r="P117" s="25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23.25" customHeight="1">
      <c r="A118" s="1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41"/>
      <c r="N118" s="25"/>
      <c r="O118" s="25"/>
      <c r="P118" s="25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23.25" customHeight="1">
      <c r="A119" s="1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41"/>
      <c r="N119" s="25"/>
      <c r="O119" s="25"/>
      <c r="P119" s="25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23.25" customHeight="1">
      <c r="A120" s="1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41"/>
      <c r="N120" s="25"/>
      <c r="O120" s="25"/>
      <c r="P120" s="25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23.25" customHeight="1">
      <c r="A121" s="1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41"/>
      <c r="N121" s="25"/>
      <c r="O121" s="25"/>
      <c r="P121" s="25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23.25" customHeight="1">
      <c r="A122" s="1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41"/>
      <c r="N122" s="25"/>
      <c r="O122" s="25"/>
      <c r="P122" s="25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23.25" customHeight="1">
      <c r="A123" s="1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41"/>
      <c r="N123" s="25"/>
      <c r="O123" s="25"/>
      <c r="P123" s="25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23.25" customHeight="1">
      <c r="A124" s="1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41"/>
      <c r="N124" s="25"/>
      <c r="O124" s="25"/>
      <c r="P124" s="25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23.25" customHeight="1">
      <c r="A125" s="1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41"/>
      <c r="N125" s="25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23.25" customHeight="1">
      <c r="A126" s="1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41"/>
      <c r="N126" s="25"/>
      <c r="O126" s="25"/>
      <c r="P126" s="25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23.25" customHeight="1">
      <c r="A127" s="1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41"/>
      <c r="N127" s="25"/>
      <c r="O127" s="25"/>
      <c r="P127" s="25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23.25" customHeight="1">
      <c r="A128" s="1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41"/>
      <c r="N128" s="25"/>
      <c r="O128" s="25"/>
      <c r="P128" s="25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23.25" customHeight="1">
      <c r="A129" s="1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41"/>
      <c r="N129" s="25"/>
      <c r="O129" s="25"/>
      <c r="P129" s="25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23.25" customHeight="1">
      <c r="A130" s="1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41"/>
      <c r="N130" s="25"/>
      <c r="O130" s="25"/>
      <c r="P130" s="25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23.25" customHeight="1">
      <c r="A131" s="1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41"/>
      <c r="N131" s="25"/>
      <c r="O131" s="25"/>
      <c r="P131" s="25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23.25" customHeight="1">
      <c r="A132" s="1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41"/>
      <c r="N132" s="25"/>
      <c r="O132" s="25"/>
      <c r="P132" s="25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23.25" customHeight="1">
      <c r="A133" s="1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41"/>
      <c r="N133" s="25"/>
      <c r="O133" s="25"/>
      <c r="P133" s="25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23.25" customHeight="1">
      <c r="A134" s="1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41"/>
      <c r="N134" s="25"/>
      <c r="O134" s="25"/>
      <c r="P134" s="25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23.25" customHeight="1">
      <c r="A135" s="1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41"/>
      <c r="N135" s="25"/>
      <c r="O135" s="25"/>
      <c r="P135" s="25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23.25" customHeight="1">
      <c r="A136" s="1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41"/>
      <c r="N136" s="25"/>
      <c r="O136" s="25"/>
      <c r="P136" s="25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23.25" customHeight="1">
      <c r="A137" s="1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41"/>
      <c r="N137" s="25"/>
      <c r="O137" s="25"/>
      <c r="P137" s="25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23.25" customHeight="1">
      <c r="A138" s="1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41"/>
      <c r="N138" s="25"/>
      <c r="O138" s="25"/>
      <c r="P138" s="25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23.25" customHeight="1">
      <c r="A139" s="1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41"/>
      <c r="N139" s="25"/>
      <c r="O139" s="25"/>
      <c r="P139" s="25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23.25" customHeight="1">
      <c r="A140" s="1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41"/>
      <c r="N140" s="25"/>
      <c r="O140" s="25"/>
      <c r="P140" s="25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23.25" customHeight="1">
      <c r="A141" s="1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41"/>
      <c r="N141" s="25"/>
      <c r="O141" s="25"/>
      <c r="P141" s="25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23.25" customHeight="1">
      <c r="A142" s="1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41"/>
      <c r="N142" s="25"/>
      <c r="O142" s="25"/>
      <c r="P142" s="25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23.25" customHeight="1">
      <c r="A143" s="1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41"/>
      <c r="N143" s="25"/>
      <c r="O143" s="25"/>
      <c r="P143" s="25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23.25" customHeight="1">
      <c r="A144" s="1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41"/>
      <c r="N144" s="25"/>
      <c r="O144" s="25"/>
      <c r="P144" s="25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23.25" customHeight="1">
      <c r="A145" s="1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41"/>
      <c r="N145" s="25"/>
      <c r="O145" s="25"/>
      <c r="P145" s="25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23.25" customHeight="1">
      <c r="A146" s="1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41"/>
      <c r="N146" s="25"/>
      <c r="O146" s="25"/>
      <c r="P146" s="25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23.25" customHeight="1">
      <c r="A147" s="1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41"/>
      <c r="N147" s="25"/>
      <c r="O147" s="25"/>
      <c r="P147" s="25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23.25" customHeight="1">
      <c r="A148" s="1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41"/>
      <c r="N148" s="25"/>
      <c r="O148" s="25"/>
      <c r="P148" s="25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23.25" customHeight="1">
      <c r="A149" s="1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41"/>
      <c r="N149" s="25"/>
      <c r="O149" s="25"/>
      <c r="P149" s="25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23.25" customHeight="1">
      <c r="A150" s="1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41"/>
      <c r="N150" s="25"/>
      <c r="O150" s="25"/>
      <c r="P150" s="25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23.25" customHeight="1">
      <c r="A151" s="1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41"/>
      <c r="N151" s="25"/>
      <c r="O151" s="25"/>
      <c r="P151" s="25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23.25" customHeight="1">
      <c r="A152" s="1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41"/>
      <c r="N152" s="25"/>
      <c r="O152" s="25"/>
      <c r="P152" s="25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23.25" customHeight="1">
      <c r="A153" s="1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41"/>
      <c r="N153" s="25"/>
      <c r="O153" s="25"/>
      <c r="P153" s="25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23.25" customHeight="1">
      <c r="A154" s="1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41"/>
      <c r="N154" s="25"/>
      <c r="O154" s="25"/>
      <c r="P154" s="25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23.25" customHeight="1">
      <c r="A155" s="1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41"/>
      <c r="N155" s="25"/>
      <c r="O155" s="25"/>
      <c r="P155" s="25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23.25" customHeight="1">
      <c r="A156" s="1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41"/>
      <c r="N156" s="25"/>
      <c r="O156" s="25"/>
      <c r="P156" s="25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23.25" customHeight="1">
      <c r="A157" s="1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41"/>
      <c r="N157" s="25"/>
      <c r="O157" s="25"/>
      <c r="P157" s="25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23.25" customHeight="1">
      <c r="A158" s="1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41"/>
      <c r="N158" s="25"/>
      <c r="O158" s="25"/>
      <c r="P158" s="25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23.25" customHeight="1">
      <c r="A159" s="1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41"/>
      <c r="N159" s="25"/>
      <c r="O159" s="25"/>
      <c r="P159" s="25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23.25" customHeight="1">
      <c r="A160" s="1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41"/>
      <c r="N160" s="25"/>
      <c r="O160" s="25"/>
      <c r="P160" s="25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23.25" customHeight="1">
      <c r="A161" s="1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41"/>
      <c r="N161" s="25"/>
      <c r="O161" s="25"/>
      <c r="P161" s="25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23.25" customHeight="1">
      <c r="A162" s="1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41"/>
      <c r="N162" s="25"/>
      <c r="O162" s="25"/>
      <c r="P162" s="25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23.25" customHeight="1">
      <c r="A163" s="1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41"/>
      <c r="N163" s="25"/>
      <c r="O163" s="25"/>
      <c r="P163" s="25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23.25" customHeight="1">
      <c r="A164" s="1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41"/>
      <c r="N164" s="25"/>
      <c r="O164" s="25"/>
      <c r="P164" s="25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23.25" customHeight="1">
      <c r="A165" s="1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41"/>
      <c r="N165" s="25"/>
      <c r="O165" s="25"/>
      <c r="P165" s="25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23.25" customHeight="1">
      <c r="A166" s="1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41"/>
      <c r="N166" s="25"/>
      <c r="O166" s="25"/>
      <c r="P166" s="25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23.25" customHeight="1">
      <c r="A167" s="1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41"/>
      <c r="N167" s="25"/>
      <c r="O167" s="25"/>
      <c r="P167" s="25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23.25" customHeight="1">
      <c r="A168" s="1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41"/>
      <c r="N168" s="25"/>
      <c r="O168" s="25"/>
      <c r="P168" s="25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23.25" customHeight="1">
      <c r="A169" s="1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41"/>
      <c r="N169" s="25"/>
      <c r="O169" s="25"/>
      <c r="P169" s="25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23.25" customHeight="1">
      <c r="A170" s="1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41"/>
      <c r="N170" s="25"/>
      <c r="O170" s="25"/>
      <c r="P170" s="25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23.25" customHeight="1">
      <c r="A171" s="1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41"/>
      <c r="N171" s="25"/>
      <c r="O171" s="25"/>
      <c r="P171" s="25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23.25" customHeight="1">
      <c r="A172" s="1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41"/>
      <c r="N172" s="25"/>
      <c r="O172" s="25"/>
      <c r="P172" s="25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23.25" customHeight="1">
      <c r="A173" s="1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41"/>
      <c r="N173" s="25"/>
      <c r="O173" s="25"/>
      <c r="P173" s="25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23.25" customHeight="1">
      <c r="A174" s="1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41"/>
      <c r="N174" s="25"/>
      <c r="O174" s="25"/>
      <c r="P174" s="25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23.25" customHeight="1">
      <c r="A175" s="1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41"/>
      <c r="N175" s="25"/>
      <c r="O175" s="25"/>
      <c r="P175" s="25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23.25" customHeight="1">
      <c r="A176" s="1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41"/>
      <c r="N176" s="25"/>
      <c r="O176" s="25"/>
      <c r="P176" s="25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23.25" customHeight="1">
      <c r="A177" s="1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41"/>
      <c r="N177" s="25"/>
      <c r="O177" s="25"/>
      <c r="P177" s="25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23.25" customHeight="1">
      <c r="A178" s="1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41"/>
      <c r="N178" s="25"/>
      <c r="O178" s="25"/>
      <c r="P178" s="25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23.25" customHeight="1">
      <c r="A179" s="1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41"/>
      <c r="N179" s="25"/>
      <c r="O179" s="25"/>
      <c r="P179" s="25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23.25" customHeight="1">
      <c r="A180" s="1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41"/>
      <c r="N180" s="25"/>
      <c r="O180" s="25"/>
      <c r="P180" s="25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23.25" customHeight="1">
      <c r="A181" s="1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41"/>
      <c r="N181" s="25"/>
      <c r="O181" s="25"/>
      <c r="P181" s="25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23.25" customHeight="1">
      <c r="A182" s="1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41"/>
      <c r="N182" s="25"/>
      <c r="O182" s="25"/>
      <c r="P182" s="25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23.25" customHeight="1">
      <c r="A183" s="1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41"/>
      <c r="N183" s="25"/>
      <c r="O183" s="25"/>
      <c r="P183" s="25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23.25" customHeight="1">
      <c r="A184" s="1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41"/>
      <c r="N184" s="25"/>
      <c r="O184" s="25"/>
      <c r="P184" s="25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23.25" customHeight="1">
      <c r="A185" s="1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41"/>
      <c r="N185" s="25"/>
      <c r="O185" s="25"/>
      <c r="P185" s="25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23.25" customHeight="1">
      <c r="A186" s="1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41"/>
      <c r="N186" s="25"/>
      <c r="O186" s="25"/>
      <c r="P186" s="25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23.25" customHeight="1">
      <c r="A187" s="1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41"/>
      <c r="N187" s="25"/>
      <c r="O187" s="25"/>
      <c r="P187" s="25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23.25" customHeight="1">
      <c r="A188" s="1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41"/>
      <c r="N188" s="25"/>
      <c r="O188" s="25"/>
      <c r="P188" s="25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23.25" customHeight="1">
      <c r="A189" s="1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41"/>
      <c r="N189" s="25"/>
      <c r="O189" s="25"/>
      <c r="P189" s="25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23.25" customHeight="1">
      <c r="A190" s="1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41"/>
      <c r="N190" s="25"/>
      <c r="O190" s="25"/>
      <c r="P190" s="25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23.25" customHeight="1">
      <c r="A191" s="1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41"/>
      <c r="N191" s="25"/>
      <c r="O191" s="25"/>
      <c r="P191" s="25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23.25" customHeight="1">
      <c r="A192" s="1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41"/>
      <c r="N192" s="25"/>
      <c r="O192" s="25"/>
      <c r="P192" s="25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23.25" customHeight="1">
      <c r="A193" s="1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41"/>
      <c r="N193" s="25"/>
      <c r="O193" s="25"/>
      <c r="P193" s="25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23.25" customHeight="1">
      <c r="A194" s="1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41"/>
      <c r="N194" s="25"/>
      <c r="O194" s="25"/>
      <c r="P194" s="25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23.25" customHeight="1">
      <c r="A195" s="1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41"/>
      <c r="N195" s="25"/>
      <c r="O195" s="25"/>
      <c r="P195" s="25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23.25" customHeight="1">
      <c r="A196" s="1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41"/>
      <c r="N196" s="25"/>
      <c r="O196" s="25"/>
      <c r="P196" s="25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23.25" customHeight="1">
      <c r="A197" s="1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41"/>
      <c r="N197" s="25"/>
      <c r="O197" s="25"/>
      <c r="P197" s="25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23.25" customHeight="1">
      <c r="A198" s="1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41"/>
      <c r="N198" s="25"/>
      <c r="O198" s="25"/>
      <c r="P198" s="25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23.25" customHeight="1">
      <c r="A199" s="1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41"/>
      <c r="N199" s="25"/>
      <c r="O199" s="25"/>
      <c r="P199" s="25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23.25" customHeight="1">
      <c r="A200" s="1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41"/>
      <c r="N200" s="25"/>
      <c r="O200" s="25"/>
      <c r="P200" s="25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23.25" customHeight="1">
      <c r="A201" s="1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41"/>
      <c r="N201" s="25"/>
      <c r="O201" s="25"/>
      <c r="P201" s="25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23.25" customHeight="1">
      <c r="A202" s="1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41"/>
      <c r="N202" s="25"/>
      <c r="O202" s="25"/>
      <c r="P202" s="25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23.25" customHeight="1">
      <c r="A203" s="1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41"/>
      <c r="N203" s="25"/>
      <c r="O203" s="25"/>
      <c r="P203" s="25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23.25" customHeight="1">
      <c r="A204" s="1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41"/>
      <c r="N204" s="25"/>
      <c r="O204" s="25"/>
      <c r="P204" s="25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23.25" customHeight="1">
      <c r="A205" s="1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41"/>
      <c r="N205" s="25"/>
      <c r="O205" s="25"/>
      <c r="P205" s="25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23.25" customHeight="1">
      <c r="A206" s="1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41"/>
      <c r="N206" s="25"/>
      <c r="O206" s="25"/>
      <c r="P206" s="25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23.25" customHeight="1">
      <c r="A207" s="1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41"/>
      <c r="N207" s="25"/>
      <c r="O207" s="25"/>
      <c r="P207" s="25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23.25" customHeight="1">
      <c r="A208" s="1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41"/>
      <c r="N208" s="25"/>
      <c r="O208" s="25"/>
      <c r="P208" s="25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23.25" customHeight="1">
      <c r="A209" s="1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41"/>
      <c r="N209" s="25"/>
      <c r="O209" s="25"/>
      <c r="P209" s="25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23.25" customHeight="1">
      <c r="A210" s="1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41"/>
      <c r="N210" s="25"/>
      <c r="O210" s="25"/>
      <c r="P210" s="25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23.25" customHeight="1">
      <c r="A211" s="1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41"/>
      <c r="N211" s="25"/>
      <c r="O211" s="25"/>
      <c r="P211" s="25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23.25" customHeight="1">
      <c r="A212" s="1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41"/>
      <c r="N212" s="25"/>
      <c r="O212" s="25"/>
      <c r="P212" s="25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23.25" customHeight="1">
      <c r="A213" s="1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41"/>
      <c r="N213" s="25"/>
      <c r="O213" s="25"/>
      <c r="P213" s="25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23.25" customHeight="1">
      <c r="A214" s="1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41"/>
      <c r="N214" s="25"/>
      <c r="O214" s="25"/>
      <c r="P214" s="25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23.25" customHeight="1">
      <c r="A215" s="1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41"/>
      <c r="N215" s="25"/>
      <c r="O215" s="25"/>
      <c r="P215" s="25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23.25" customHeight="1">
      <c r="A216" s="1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41"/>
      <c r="N216" s="25"/>
      <c r="O216" s="25"/>
      <c r="P216" s="25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23.25" customHeight="1">
      <c r="A217" s="1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41"/>
      <c r="N217" s="25"/>
      <c r="O217" s="25"/>
      <c r="P217" s="25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23.25" customHeight="1">
      <c r="A218" s="1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41"/>
      <c r="N218" s="25"/>
      <c r="O218" s="25"/>
      <c r="P218" s="25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23.25" customHeight="1">
      <c r="A219" s="1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41"/>
      <c r="N219" s="25"/>
      <c r="O219" s="25"/>
      <c r="P219" s="25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23.25" customHeight="1">
      <c r="A220" s="1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23.25" customHeight="1">
      <c r="A221" s="1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23.25" customHeight="1">
      <c r="A222" s="1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23.25" customHeight="1">
      <c r="A223" s="1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23.25" customHeight="1">
      <c r="A224" s="1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7">
    <mergeCell ref="H4:J4"/>
    <mergeCell ref="K4:M5"/>
    <mergeCell ref="A4:A5"/>
    <mergeCell ref="B4:B5"/>
    <mergeCell ref="C4:E5"/>
    <mergeCell ref="F4:F5"/>
    <mergeCell ref="G4:G5"/>
  </mergeCells>
  <pageMargins left="0.70000000000000007" right="0.70000000000000007" top="1.1437007874015752" bottom="1.143700787401575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1000"/>
  <sheetViews>
    <sheetView topLeftCell="I1" workbookViewId="0"/>
  </sheetViews>
  <sheetFormatPr defaultColWidth="14.42578125" defaultRowHeight="15" customHeight="1"/>
  <cols>
    <col min="1" max="1" width="16.42578125" customWidth="1"/>
    <col min="2" max="2" width="15.42578125" customWidth="1"/>
    <col min="3" max="3" width="14" customWidth="1"/>
    <col min="4" max="4" width="10.5703125" customWidth="1"/>
    <col min="5" max="5" width="9.85546875" customWidth="1"/>
    <col min="6" max="6" width="11.140625" customWidth="1"/>
    <col min="7" max="8" width="10" customWidth="1"/>
    <col min="9" max="9" width="10.42578125" customWidth="1"/>
    <col min="10" max="10" width="9.5703125" customWidth="1"/>
    <col min="11" max="11" width="11.140625" customWidth="1"/>
    <col min="12" max="12" width="14" customWidth="1"/>
    <col min="13" max="13" width="10.42578125" customWidth="1"/>
    <col min="14" max="14" width="11.140625" customWidth="1"/>
    <col min="15" max="15" width="14.42578125" customWidth="1"/>
    <col min="16" max="16" width="11.140625" customWidth="1"/>
    <col min="17" max="18" width="9.5703125" customWidth="1"/>
    <col min="19" max="19" width="10.140625" customWidth="1"/>
    <col min="20" max="21" width="11.5703125" customWidth="1"/>
    <col min="22" max="22" width="11.42578125" customWidth="1"/>
    <col min="23" max="23" width="11.85546875" customWidth="1"/>
    <col min="24" max="24" width="10.140625" customWidth="1"/>
    <col min="25" max="26" width="10.5703125" customWidth="1"/>
    <col min="27" max="27" width="14" customWidth="1"/>
    <col min="28" max="28" width="8.140625" customWidth="1"/>
    <col min="29" max="29" width="10.5703125" customWidth="1"/>
    <col min="30" max="30" width="20.85546875" customWidth="1"/>
    <col min="31" max="48" width="8.85546875" customWidth="1"/>
  </cols>
  <sheetData>
    <row r="1" spans="1:4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46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ht="26.25">
      <c r="A2" s="1"/>
      <c r="B2" s="3" t="s">
        <v>62</v>
      </c>
      <c r="C2" s="42"/>
      <c r="D2" s="42"/>
      <c r="E2" s="4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46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spans="1:48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46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</row>
    <row r="4" spans="1:48" ht="42" customHeight="1">
      <c r="A4" s="13"/>
      <c r="B4" s="13" t="s">
        <v>1</v>
      </c>
      <c r="C4" s="13" t="s">
        <v>24</v>
      </c>
      <c r="D4" s="13" t="s">
        <v>32</v>
      </c>
      <c r="E4" s="13" t="s">
        <v>6</v>
      </c>
      <c r="F4" s="13" t="s">
        <v>24</v>
      </c>
      <c r="G4" s="123" t="s">
        <v>32</v>
      </c>
      <c r="H4" s="122"/>
      <c r="I4" s="13" t="s">
        <v>32</v>
      </c>
      <c r="J4" s="13" t="s">
        <v>24</v>
      </c>
      <c r="K4" s="13" t="s">
        <v>32</v>
      </c>
      <c r="L4" s="13" t="s">
        <v>32</v>
      </c>
      <c r="M4" s="13" t="s">
        <v>32</v>
      </c>
      <c r="N4" s="13" t="s">
        <v>6</v>
      </c>
      <c r="O4" s="13" t="s">
        <v>6</v>
      </c>
      <c r="P4" s="13" t="s">
        <v>6</v>
      </c>
      <c r="Q4" s="13" t="s">
        <v>24</v>
      </c>
      <c r="R4" s="13" t="s">
        <v>24</v>
      </c>
      <c r="S4" s="13" t="s">
        <v>24</v>
      </c>
      <c r="T4" s="13" t="s">
        <v>24</v>
      </c>
      <c r="U4" s="13" t="s">
        <v>6</v>
      </c>
      <c r="V4" s="13" t="s">
        <v>6</v>
      </c>
      <c r="W4" s="13" t="s">
        <v>6</v>
      </c>
      <c r="X4" s="13"/>
      <c r="Y4" s="13"/>
      <c r="Z4" s="47"/>
      <c r="AA4" s="47"/>
      <c r="AB4" s="14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</row>
    <row r="5" spans="1:48" ht="42.75" customHeight="1">
      <c r="A5" s="125" t="s">
        <v>9</v>
      </c>
      <c r="B5" s="125" t="s">
        <v>42</v>
      </c>
      <c r="C5" s="124" t="s">
        <v>43</v>
      </c>
      <c r="D5" s="115"/>
      <c r="E5" s="116"/>
      <c r="F5" s="13" t="s">
        <v>63</v>
      </c>
      <c r="G5" s="123" t="s">
        <v>44</v>
      </c>
      <c r="H5" s="122"/>
      <c r="I5" s="125" t="s">
        <v>64</v>
      </c>
      <c r="J5" s="125" t="s">
        <v>65</v>
      </c>
      <c r="K5" s="123" t="s">
        <v>66</v>
      </c>
      <c r="L5" s="121"/>
      <c r="M5" s="122"/>
      <c r="N5" s="123" t="s">
        <v>67</v>
      </c>
      <c r="O5" s="121"/>
      <c r="P5" s="122"/>
      <c r="Q5" s="13" t="s">
        <v>68</v>
      </c>
      <c r="R5" s="123" t="s">
        <v>69</v>
      </c>
      <c r="S5" s="121"/>
      <c r="T5" s="122"/>
      <c r="U5" s="123" t="s">
        <v>70</v>
      </c>
      <c r="V5" s="121"/>
      <c r="W5" s="122"/>
      <c r="X5" s="124" t="s">
        <v>71</v>
      </c>
      <c r="Y5" s="115"/>
      <c r="Z5" s="116"/>
      <c r="AA5" s="13" t="s">
        <v>7</v>
      </c>
      <c r="AB5" s="48" t="s">
        <v>8</v>
      </c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63.75" customHeight="1">
      <c r="A6" s="113"/>
      <c r="B6" s="113"/>
      <c r="C6" s="117"/>
      <c r="D6" s="118"/>
      <c r="E6" s="119"/>
      <c r="F6" s="13" t="s">
        <v>72</v>
      </c>
      <c r="G6" s="13" t="s">
        <v>73</v>
      </c>
      <c r="H6" s="49" t="s">
        <v>74</v>
      </c>
      <c r="I6" s="113"/>
      <c r="J6" s="113"/>
      <c r="K6" s="13" t="s">
        <v>75</v>
      </c>
      <c r="L6" s="13" t="s">
        <v>76</v>
      </c>
      <c r="M6" s="13" t="s">
        <v>77</v>
      </c>
      <c r="N6" s="13" t="s">
        <v>78</v>
      </c>
      <c r="O6" s="13" t="s">
        <v>79</v>
      </c>
      <c r="P6" s="13" t="s">
        <v>80</v>
      </c>
      <c r="Q6" s="13" t="s">
        <v>81</v>
      </c>
      <c r="R6" s="13" t="s">
        <v>82</v>
      </c>
      <c r="S6" s="13" t="s">
        <v>83</v>
      </c>
      <c r="T6" s="13" t="s">
        <v>84</v>
      </c>
      <c r="U6" s="13" t="s">
        <v>85</v>
      </c>
      <c r="V6" s="13" t="s">
        <v>86</v>
      </c>
      <c r="W6" s="13" t="s">
        <v>87</v>
      </c>
      <c r="X6" s="117"/>
      <c r="Y6" s="118"/>
      <c r="Z6" s="119"/>
      <c r="AA6" s="13"/>
      <c r="AB6" s="48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15.75" customHeight="1">
      <c r="A7" s="13"/>
      <c r="B7" s="13"/>
      <c r="C7" s="13">
        <v>30</v>
      </c>
      <c r="D7" s="13">
        <v>30</v>
      </c>
      <c r="E7" s="13">
        <v>30</v>
      </c>
      <c r="F7" s="13">
        <v>5</v>
      </c>
      <c r="G7" s="13">
        <v>5</v>
      </c>
      <c r="H7" s="13">
        <v>5</v>
      </c>
      <c r="I7" s="13">
        <v>5</v>
      </c>
      <c r="J7" s="13">
        <v>5</v>
      </c>
      <c r="K7" s="13">
        <v>5</v>
      </c>
      <c r="L7" s="13">
        <v>5</v>
      </c>
      <c r="M7" s="13">
        <v>5</v>
      </c>
      <c r="N7" s="13">
        <v>5</v>
      </c>
      <c r="O7" s="13">
        <v>5</v>
      </c>
      <c r="P7" s="13">
        <v>5</v>
      </c>
      <c r="Q7" s="13">
        <v>5</v>
      </c>
      <c r="R7" s="13">
        <v>5</v>
      </c>
      <c r="S7" s="13">
        <v>5</v>
      </c>
      <c r="T7" s="13">
        <v>5</v>
      </c>
      <c r="U7" s="13">
        <v>5</v>
      </c>
      <c r="V7" s="13">
        <v>5</v>
      </c>
      <c r="W7" s="13">
        <v>5</v>
      </c>
      <c r="X7" s="13">
        <v>20</v>
      </c>
      <c r="Y7" s="13">
        <v>20</v>
      </c>
      <c r="Z7" s="13">
        <v>20</v>
      </c>
      <c r="AA7" s="13">
        <f>((C7+D7+E7)/3)+SUM(F7:W7)</f>
        <v>120</v>
      </c>
      <c r="AB7" s="15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5.75" customHeight="1">
      <c r="A8" s="14"/>
      <c r="B8" s="14" t="s">
        <v>57</v>
      </c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5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5"/>
      <c r="AB8" s="15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5.75" customHeight="1">
      <c r="A9" s="47" t="s">
        <v>88</v>
      </c>
      <c r="B9" s="14">
        <v>1</v>
      </c>
      <c r="C9" s="14">
        <v>29</v>
      </c>
      <c r="D9" s="14">
        <v>30</v>
      </c>
      <c r="E9" s="14">
        <v>27</v>
      </c>
      <c r="F9" s="14">
        <v>4</v>
      </c>
      <c r="G9" s="14">
        <v>5</v>
      </c>
      <c r="H9" s="14">
        <v>5</v>
      </c>
      <c r="I9" s="14">
        <v>5</v>
      </c>
      <c r="J9" s="14">
        <v>5</v>
      </c>
      <c r="K9" s="14">
        <v>5</v>
      </c>
      <c r="L9" s="14">
        <v>5</v>
      </c>
      <c r="M9" s="14">
        <v>5</v>
      </c>
      <c r="N9" s="14">
        <v>5</v>
      </c>
      <c r="O9" s="14">
        <v>2</v>
      </c>
      <c r="P9" s="14">
        <v>3</v>
      </c>
      <c r="Q9" s="14">
        <v>3</v>
      </c>
      <c r="R9" s="14">
        <v>4</v>
      </c>
      <c r="S9" s="14">
        <v>5</v>
      </c>
      <c r="T9" s="14">
        <v>4</v>
      </c>
      <c r="U9" s="14">
        <v>4</v>
      </c>
      <c r="V9" s="14">
        <v>4</v>
      </c>
      <c r="W9" s="14">
        <v>4</v>
      </c>
      <c r="X9" s="15"/>
      <c r="Y9" s="14"/>
      <c r="Z9" s="14"/>
      <c r="AA9" s="14">
        <f t="shared" ref="AA9:AA11" si="0">((C9+D9+E9)/3)+SUM(F9:W9)</f>
        <v>105.66666666666667</v>
      </c>
      <c r="AB9" s="15">
        <v>3</v>
      </c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8" ht="15.75" customHeight="1">
      <c r="A10" s="50" t="s">
        <v>14</v>
      </c>
      <c r="B10" s="14">
        <v>2</v>
      </c>
      <c r="C10" s="14">
        <v>28</v>
      </c>
      <c r="D10" s="14">
        <v>28</v>
      </c>
      <c r="E10" s="14">
        <v>28</v>
      </c>
      <c r="F10" s="14">
        <v>4</v>
      </c>
      <c r="G10" s="14">
        <v>4</v>
      </c>
      <c r="H10" s="14">
        <v>4</v>
      </c>
      <c r="I10" s="14">
        <v>4</v>
      </c>
      <c r="J10" s="14">
        <v>4</v>
      </c>
      <c r="K10" s="14">
        <v>4</v>
      </c>
      <c r="L10" s="14">
        <v>4</v>
      </c>
      <c r="M10" s="14">
        <v>4</v>
      </c>
      <c r="N10" s="14">
        <v>5</v>
      </c>
      <c r="O10" s="14">
        <v>4</v>
      </c>
      <c r="P10" s="14">
        <v>4</v>
      </c>
      <c r="Q10" s="14">
        <v>1</v>
      </c>
      <c r="R10" s="14">
        <v>3</v>
      </c>
      <c r="S10" s="14">
        <v>5</v>
      </c>
      <c r="T10" s="14">
        <v>4</v>
      </c>
      <c r="U10" s="14">
        <v>5</v>
      </c>
      <c r="V10" s="14">
        <v>5</v>
      </c>
      <c r="W10" s="14">
        <v>5</v>
      </c>
      <c r="X10" s="15"/>
      <c r="Y10" s="14"/>
      <c r="Z10" s="14"/>
      <c r="AA10" s="14">
        <f t="shared" si="0"/>
        <v>101</v>
      </c>
      <c r="AB10" s="15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1:48" ht="15.75" customHeight="1">
      <c r="A11" s="51" t="s">
        <v>89</v>
      </c>
      <c r="B11" s="14">
        <v>3</v>
      </c>
      <c r="C11" s="14">
        <v>30</v>
      </c>
      <c r="D11" s="14">
        <v>29</v>
      </c>
      <c r="E11" s="14">
        <v>29</v>
      </c>
      <c r="F11" s="14">
        <v>5</v>
      </c>
      <c r="G11" s="14">
        <v>5</v>
      </c>
      <c r="H11" s="14">
        <v>5</v>
      </c>
      <c r="I11" s="14">
        <v>5</v>
      </c>
      <c r="J11" s="14">
        <v>5</v>
      </c>
      <c r="K11" s="14">
        <v>4</v>
      </c>
      <c r="L11" s="14">
        <v>4</v>
      </c>
      <c r="M11" s="14">
        <v>4</v>
      </c>
      <c r="N11" s="14">
        <v>5</v>
      </c>
      <c r="O11" s="14">
        <v>5</v>
      </c>
      <c r="P11" s="14">
        <v>5</v>
      </c>
      <c r="Q11" s="14">
        <v>4</v>
      </c>
      <c r="R11" s="14">
        <v>4</v>
      </c>
      <c r="S11" s="14">
        <v>5</v>
      </c>
      <c r="T11" s="14">
        <v>4</v>
      </c>
      <c r="U11" s="14">
        <v>5</v>
      </c>
      <c r="V11" s="14">
        <v>4</v>
      </c>
      <c r="W11" s="14">
        <v>5</v>
      </c>
      <c r="X11" s="15"/>
      <c r="Y11" s="14"/>
      <c r="Z11" s="14"/>
      <c r="AA11" s="14">
        <f t="shared" si="0"/>
        <v>112.33333333333333</v>
      </c>
      <c r="AB11" s="15">
        <v>2</v>
      </c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1:48" ht="15.75" customHeight="1">
      <c r="A12" s="14"/>
      <c r="B12" s="14" t="s">
        <v>17</v>
      </c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5"/>
      <c r="P12" s="14"/>
      <c r="Q12" s="14"/>
      <c r="R12" s="14"/>
      <c r="S12" s="14"/>
      <c r="T12" s="14"/>
      <c r="U12" s="14"/>
      <c r="V12" s="14"/>
      <c r="W12" s="14"/>
      <c r="X12" s="15"/>
      <c r="Y12" s="14"/>
      <c r="Z12" s="14"/>
      <c r="AA12" s="14"/>
      <c r="AB12" s="15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1:48" ht="15.75" customHeight="1">
      <c r="A13" s="47" t="s">
        <v>29</v>
      </c>
      <c r="B13" s="14">
        <v>1</v>
      </c>
      <c r="C13" s="14">
        <v>28</v>
      </c>
      <c r="D13" s="14">
        <v>26</v>
      </c>
      <c r="E13" s="14">
        <v>25</v>
      </c>
      <c r="F13" s="14">
        <v>4</v>
      </c>
      <c r="G13" s="14">
        <v>5</v>
      </c>
      <c r="H13" s="14">
        <v>0</v>
      </c>
      <c r="I13" s="14">
        <v>0</v>
      </c>
      <c r="J13" s="14">
        <v>3</v>
      </c>
      <c r="K13" s="14">
        <v>3</v>
      </c>
      <c r="L13" s="14">
        <v>3</v>
      </c>
      <c r="M13" s="14">
        <v>3</v>
      </c>
      <c r="N13" s="14">
        <v>0</v>
      </c>
      <c r="O13" s="14">
        <v>4</v>
      </c>
      <c r="P13" s="14">
        <v>0</v>
      </c>
      <c r="Q13" s="14">
        <v>2</v>
      </c>
      <c r="R13" s="14">
        <v>4</v>
      </c>
      <c r="S13" s="14">
        <v>3</v>
      </c>
      <c r="T13" s="14">
        <v>4</v>
      </c>
      <c r="U13" s="14">
        <v>5</v>
      </c>
      <c r="V13" s="14">
        <v>2</v>
      </c>
      <c r="W13" s="14">
        <v>2</v>
      </c>
      <c r="X13" s="15"/>
      <c r="Y13" s="14"/>
      <c r="Z13" s="14"/>
      <c r="AA13" s="14">
        <f>((C13+D13+E13)/3)+SUM(F13:W13)</f>
        <v>73.333333333333329</v>
      </c>
      <c r="AB13" s="15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8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46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1:48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46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1:48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46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46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1:48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46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46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46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1:48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46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46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46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46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46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46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46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46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46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48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4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46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46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46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46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46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46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46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46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46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46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46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46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46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46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46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46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46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46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46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46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46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46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46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46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46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46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46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46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46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4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46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46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46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46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46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46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46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46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46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46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46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46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46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46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46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46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46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46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46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46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46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46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46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46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46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46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46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</row>
    <row r="88" spans="1:4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46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</row>
    <row r="89" spans="1:48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46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4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46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46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46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46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46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46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46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46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46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46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46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46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46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46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46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46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46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46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46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46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46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46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46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46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46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46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46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46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46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4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46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46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46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46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46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46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46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46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46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46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46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46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46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46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46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46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46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46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46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46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46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46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46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46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46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46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46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46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46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4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46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46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46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46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46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46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46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46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46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46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46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46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46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46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46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46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46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46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46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46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46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46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46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46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46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46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46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46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46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4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46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46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46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46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46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46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46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46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46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46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46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46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46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46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46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46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46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46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46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46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46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46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46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46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46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46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46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46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46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4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46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46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46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46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mergeCells count="12">
    <mergeCell ref="I5:I6"/>
    <mergeCell ref="J5:J6"/>
    <mergeCell ref="G4:H4"/>
    <mergeCell ref="A5:A6"/>
    <mergeCell ref="B5:B6"/>
    <mergeCell ref="C5:E6"/>
    <mergeCell ref="G5:H5"/>
    <mergeCell ref="K5:M5"/>
    <mergeCell ref="N5:P5"/>
    <mergeCell ref="R5:T5"/>
    <mergeCell ref="U5:W5"/>
    <mergeCell ref="X5:Z6"/>
  </mergeCells>
  <pageMargins left="0.70000000000000007" right="0.70000000000000007" top="1.1437007874015752" bottom="1.143700787401575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00"/>
  <sheetViews>
    <sheetView workbookViewId="0"/>
  </sheetViews>
  <sheetFormatPr defaultColWidth="14.42578125" defaultRowHeight="15" customHeight="1"/>
  <cols>
    <col min="1" max="1" width="22" customWidth="1"/>
    <col min="2" max="2" width="6.42578125" customWidth="1"/>
    <col min="3" max="3" width="11" customWidth="1"/>
    <col min="4" max="4" width="10.85546875" customWidth="1"/>
    <col min="5" max="5" width="11.42578125" customWidth="1"/>
    <col min="6" max="6" width="9.85546875" customWidth="1"/>
    <col min="7" max="7" width="9.5703125" customWidth="1"/>
    <col min="8" max="9" width="9.140625" customWidth="1"/>
    <col min="10" max="10" width="5.42578125" customWidth="1"/>
    <col min="11" max="11" width="5.85546875" customWidth="1"/>
    <col min="12" max="15" width="5.42578125" customWidth="1"/>
    <col min="16" max="29" width="8.85546875" customWidth="1"/>
  </cols>
  <sheetData>
    <row r="1" spans="1:2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52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3" customHeight="1">
      <c r="A2" s="1"/>
      <c r="B2" s="4" t="s">
        <v>90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52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5.5">
      <c r="A3" s="21"/>
      <c r="B3" s="40" t="s">
        <v>1</v>
      </c>
      <c r="C3" s="40" t="s">
        <v>22</v>
      </c>
      <c r="D3" s="40" t="s">
        <v>24</v>
      </c>
      <c r="E3" s="40" t="s">
        <v>32</v>
      </c>
      <c r="F3" s="40" t="s">
        <v>5</v>
      </c>
      <c r="G3" s="40" t="s">
        <v>6</v>
      </c>
      <c r="H3" s="40"/>
      <c r="I3" s="32"/>
      <c r="J3" s="1"/>
      <c r="K3" s="1"/>
      <c r="L3" s="1"/>
      <c r="M3" s="1"/>
      <c r="N3" s="1"/>
      <c r="O3" s="52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28.5" customHeight="1">
      <c r="A4" s="127" t="s">
        <v>9</v>
      </c>
      <c r="B4" s="112" t="s">
        <v>42</v>
      </c>
      <c r="C4" s="112" t="s">
        <v>11</v>
      </c>
      <c r="D4" s="127" t="s">
        <v>11</v>
      </c>
      <c r="E4" s="127" t="s">
        <v>11</v>
      </c>
      <c r="F4" s="127" t="s">
        <v>11</v>
      </c>
      <c r="G4" s="127" t="s">
        <v>11</v>
      </c>
      <c r="H4" s="112" t="s">
        <v>7</v>
      </c>
      <c r="I4" s="126" t="s">
        <v>8</v>
      </c>
      <c r="J4" s="1"/>
      <c r="K4" s="1"/>
      <c r="L4" s="1"/>
      <c r="M4" s="1"/>
      <c r="N4" s="52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5.75" customHeight="1">
      <c r="A5" s="113"/>
      <c r="B5" s="113"/>
      <c r="C5" s="113"/>
      <c r="D5" s="113"/>
      <c r="E5" s="113"/>
      <c r="F5" s="113"/>
      <c r="G5" s="113"/>
      <c r="H5" s="113"/>
      <c r="I5" s="113"/>
      <c r="J5" s="1"/>
      <c r="K5" s="1"/>
      <c r="L5" s="1"/>
      <c r="M5" s="1"/>
      <c r="N5" s="5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21"/>
      <c r="B6" s="53" t="s">
        <v>91</v>
      </c>
      <c r="C6" s="14"/>
      <c r="D6" s="21"/>
      <c r="E6" s="14"/>
      <c r="F6" s="14"/>
      <c r="G6" s="14"/>
      <c r="H6" s="14"/>
      <c r="I6" s="39"/>
      <c r="J6" s="1"/>
      <c r="K6" s="1"/>
      <c r="L6" s="1"/>
      <c r="M6" s="1"/>
      <c r="N6" s="52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0" customHeight="1">
      <c r="A7" s="54" t="s">
        <v>92</v>
      </c>
      <c r="B7" s="55">
        <v>1</v>
      </c>
      <c r="C7" s="14">
        <v>27</v>
      </c>
      <c r="D7" s="14">
        <v>29</v>
      </c>
      <c r="E7" s="14">
        <v>29</v>
      </c>
      <c r="F7" s="14">
        <v>28</v>
      </c>
      <c r="G7" s="14">
        <v>28</v>
      </c>
      <c r="H7" s="14">
        <f>C7/5+D7/5+E7/5+F7/5+G7/5</f>
        <v>28.200000000000003</v>
      </c>
      <c r="I7" s="39">
        <v>3</v>
      </c>
      <c r="J7" s="1"/>
      <c r="K7" s="1"/>
      <c r="L7" s="1"/>
      <c r="M7" s="1"/>
      <c r="N7" s="52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5.75" customHeight="1">
      <c r="A8" s="21"/>
      <c r="B8" s="5" t="s">
        <v>26</v>
      </c>
      <c r="C8" s="5"/>
      <c r="D8" s="5"/>
      <c r="E8" s="5"/>
      <c r="F8" s="5"/>
      <c r="G8" s="5"/>
      <c r="H8" s="14"/>
      <c r="I8" s="21"/>
      <c r="J8" s="1"/>
      <c r="K8" s="1"/>
      <c r="L8" s="1"/>
      <c r="M8" s="1"/>
      <c r="N8" s="52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5.75" customHeight="1">
      <c r="A9" s="21" t="s">
        <v>89</v>
      </c>
      <c r="B9" s="5">
        <v>1</v>
      </c>
      <c r="C9" s="5">
        <v>30</v>
      </c>
      <c r="D9" s="5">
        <v>30</v>
      </c>
      <c r="E9" s="5">
        <v>29</v>
      </c>
      <c r="F9" s="5">
        <v>28</v>
      </c>
      <c r="G9" s="5">
        <v>30</v>
      </c>
      <c r="H9" s="14">
        <f>C9/5+D9/5+E9/5+F9/5+G9/5</f>
        <v>29.4</v>
      </c>
      <c r="I9" s="7">
        <v>1</v>
      </c>
      <c r="K9" s="1"/>
      <c r="L9" s="1"/>
      <c r="M9" s="1"/>
      <c r="N9" s="52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5.75" customHeight="1">
      <c r="B10" s="1"/>
      <c r="C10" s="1"/>
      <c r="D10" s="1"/>
      <c r="E10" s="52"/>
      <c r="F10" s="1"/>
      <c r="G10" s="1"/>
      <c r="H10" s="1"/>
      <c r="I10" s="1"/>
      <c r="K10" s="1"/>
      <c r="L10" s="1"/>
      <c r="M10" s="1"/>
      <c r="N10" s="52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1"/>
      <c r="B11" s="1"/>
      <c r="C11" s="1"/>
      <c r="D11" s="1"/>
      <c r="E11" s="52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.75" customHeight="1">
      <c r="B12" s="1"/>
      <c r="C12" s="1"/>
      <c r="D12" s="1"/>
      <c r="E12" s="5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5.75" customHeight="1">
      <c r="A13" s="1"/>
      <c r="B13" s="1"/>
      <c r="C13" s="1"/>
      <c r="D13" s="1"/>
      <c r="E13" s="52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5.75" customHeight="1">
      <c r="A14" s="1"/>
      <c r="B14" s="1"/>
      <c r="C14" s="1"/>
      <c r="D14" s="1"/>
      <c r="E14" s="52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5.75" customHeight="1">
      <c r="A15" s="1"/>
      <c r="B15" s="1"/>
      <c r="C15" s="1"/>
      <c r="D15" s="1"/>
      <c r="E15" s="52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52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52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52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52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L21" s="1"/>
      <c r="M21" s="1"/>
      <c r="N21" s="1"/>
      <c r="O21" s="52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L22" s="1"/>
      <c r="M22" s="1"/>
      <c r="N22" s="1"/>
      <c r="O22" s="52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L23" s="1"/>
      <c r="M23" s="1"/>
      <c r="N23" s="1"/>
      <c r="O23" s="52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52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52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52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52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52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52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52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52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52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52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52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52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52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52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52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52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52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52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52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52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52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52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52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52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52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52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52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52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52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52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52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52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52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52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52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52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52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52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52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52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52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52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52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52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52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52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52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52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52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52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52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52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52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52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52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52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52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52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52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52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52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52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52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52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52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52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52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52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52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52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52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52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52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52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52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52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52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52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52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52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52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52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52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52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52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52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52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52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52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52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52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52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52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52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52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52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52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52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52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52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52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52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52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52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52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52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52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52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52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52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52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52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52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52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52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52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52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52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52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52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52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52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52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52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52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52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52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52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52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52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52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52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52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52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52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52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52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52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52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52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52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52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52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52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52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52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52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52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52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52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52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52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52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52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52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52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52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52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52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52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52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52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52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52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52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52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52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52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52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52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52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52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52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52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52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52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52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52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52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52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52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52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52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52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52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52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52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52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52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52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52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52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52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52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52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52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52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9">
    <mergeCell ref="H4:H5"/>
    <mergeCell ref="I4:I5"/>
    <mergeCell ref="A4:A5"/>
    <mergeCell ref="B4:B5"/>
    <mergeCell ref="C4:C5"/>
    <mergeCell ref="D4:D5"/>
    <mergeCell ref="E4:E5"/>
    <mergeCell ref="F4:F5"/>
    <mergeCell ref="G4:G5"/>
  </mergeCells>
  <pageMargins left="0.70000000000000007" right="0.70000000000000007" top="1.1437007874015752" bottom="1.143700787401575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000"/>
  <sheetViews>
    <sheetView workbookViewId="0">
      <selection activeCell="D12" sqref="D12"/>
    </sheetView>
  </sheetViews>
  <sheetFormatPr defaultColWidth="14.42578125" defaultRowHeight="15" customHeight="1"/>
  <cols>
    <col min="1" max="1" width="35" customWidth="1"/>
    <col min="2" max="17" width="10.5703125" customWidth="1"/>
    <col min="18" max="20" width="8.7109375" customWidth="1"/>
    <col min="21" max="21" width="16.85546875" customWidth="1"/>
    <col min="22" max="26" width="8.7109375" customWidth="1"/>
  </cols>
  <sheetData>
    <row r="1" spans="1:22" ht="14.25" customHeight="1"/>
    <row r="2" spans="1:22" ht="27.75" customHeight="1">
      <c r="B2" s="56" t="s">
        <v>93</v>
      </c>
      <c r="R2" s="1"/>
      <c r="S2" s="1"/>
    </row>
    <row r="3" spans="1:22" ht="29.25" customHeight="1">
      <c r="A3" s="57"/>
      <c r="B3" s="57" t="s">
        <v>1</v>
      </c>
      <c r="C3" s="58" t="s">
        <v>33</v>
      </c>
      <c r="D3" s="58" t="s">
        <v>24</v>
      </c>
      <c r="E3" s="58" t="s">
        <v>5</v>
      </c>
      <c r="F3" s="58" t="s">
        <v>5</v>
      </c>
      <c r="G3" s="58" t="s">
        <v>5</v>
      </c>
      <c r="H3" s="58" t="s">
        <v>5</v>
      </c>
      <c r="I3" s="58" t="s">
        <v>33</v>
      </c>
      <c r="J3" s="58" t="s">
        <v>33</v>
      </c>
      <c r="K3" s="58" t="s">
        <v>33</v>
      </c>
      <c r="L3" s="58" t="s">
        <v>24</v>
      </c>
      <c r="M3" s="59" t="s">
        <v>24</v>
      </c>
      <c r="N3" s="59" t="s">
        <v>24</v>
      </c>
      <c r="O3" s="59" t="s">
        <v>24</v>
      </c>
      <c r="P3" s="59" t="s">
        <v>24</v>
      </c>
      <c r="Q3" s="59" t="s">
        <v>24</v>
      </c>
      <c r="R3" s="60"/>
      <c r="S3" s="60"/>
      <c r="T3" s="60"/>
      <c r="U3" s="60"/>
      <c r="V3" s="21"/>
    </row>
    <row r="4" spans="1:22" ht="41.25" customHeight="1">
      <c r="A4" s="61" t="s">
        <v>9</v>
      </c>
      <c r="B4" s="62" t="s">
        <v>94</v>
      </c>
      <c r="C4" s="62" t="s">
        <v>43</v>
      </c>
      <c r="D4" s="62" t="s">
        <v>43</v>
      </c>
      <c r="E4" s="62" t="s">
        <v>43</v>
      </c>
      <c r="F4" s="62" t="s">
        <v>95</v>
      </c>
      <c r="G4" s="62" t="s">
        <v>44</v>
      </c>
      <c r="H4" s="63" t="s">
        <v>96</v>
      </c>
      <c r="I4" s="64" t="s">
        <v>97</v>
      </c>
      <c r="J4" s="64" t="s">
        <v>98</v>
      </c>
      <c r="K4" s="62" t="s">
        <v>99</v>
      </c>
      <c r="L4" s="62" t="s">
        <v>100</v>
      </c>
      <c r="M4" s="65" t="s">
        <v>101</v>
      </c>
      <c r="N4" s="128" t="s">
        <v>102</v>
      </c>
      <c r="O4" s="121"/>
      <c r="P4" s="122"/>
      <c r="Q4" s="62" t="s">
        <v>103</v>
      </c>
      <c r="R4" s="129" t="s">
        <v>47</v>
      </c>
      <c r="S4" s="115"/>
      <c r="T4" s="116"/>
      <c r="U4" s="62" t="s">
        <v>104</v>
      </c>
      <c r="V4" s="65" t="s">
        <v>105</v>
      </c>
    </row>
    <row r="5" spans="1:22" ht="35.25" customHeight="1">
      <c r="A5" s="67"/>
      <c r="B5" s="68"/>
      <c r="C5" s="68"/>
      <c r="D5" s="68"/>
      <c r="E5" s="68"/>
      <c r="F5" s="68"/>
      <c r="G5" s="68"/>
      <c r="H5" s="68"/>
      <c r="I5" s="69" t="s">
        <v>106</v>
      </c>
      <c r="J5" s="66"/>
      <c r="K5" s="69"/>
      <c r="L5" s="69"/>
      <c r="M5" s="69" t="s">
        <v>107</v>
      </c>
      <c r="N5" s="68" t="s">
        <v>108</v>
      </c>
      <c r="O5" s="68" t="s">
        <v>109</v>
      </c>
      <c r="P5" s="68" t="s">
        <v>110</v>
      </c>
      <c r="Q5" s="68"/>
      <c r="R5" s="117"/>
      <c r="S5" s="118"/>
      <c r="T5" s="119"/>
      <c r="U5" s="68"/>
      <c r="V5" s="70"/>
    </row>
    <row r="6" spans="1:22" ht="14.25" customHeight="1">
      <c r="A6" s="67"/>
      <c r="B6" s="68"/>
      <c r="C6" s="68">
        <v>30</v>
      </c>
      <c r="D6" s="68">
        <v>30</v>
      </c>
      <c r="E6" s="68">
        <v>30</v>
      </c>
      <c r="F6" s="68">
        <v>5</v>
      </c>
      <c r="G6" s="68">
        <v>5</v>
      </c>
      <c r="H6" s="68" t="s">
        <v>111</v>
      </c>
      <c r="I6" s="68" t="s">
        <v>112</v>
      </c>
      <c r="J6" s="68">
        <v>5</v>
      </c>
      <c r="K6" s="68" t="s">
        <v>112</v>
      </c>
      <c r="L6" s="68">
        <v>5</v>
      </c>
      <c r="M6" s="68">
        <v>5</v>
      </c>
      <c r="N6" s="68">
        <v>5</v>
      </c>
      <c r="O6" s="68">
        <v>5</v>
      </c>
      <c r="P6" s="68">
        <v>5</v>
      </c>
      <c r="Q6" s="68">
        <v>5</v>
      </c>
      <c r="R6" s="68">
        <v>5</v>
      </c>
      <c r="S6" s="68">
        <v>5</v>
      </c>
      <c r="T6" s="68">
        <v>5</v>
      </c>
      <c r="U6" s="68">
        <f>(C6+D6+E6)/3+SUM(F6:Q6)</f>
        <v>75</v>
      </c>
      <c r="V6" s="70"/>
    </row>
    <row r="7" spans="1:22" ht="14.25" customHeight="1">
      <c r="A7" s="67"/>
      <c r="B7" s="67" t="s">
        <v>26</v>
      </c>
      <c r="C7" s="68"/>
      <c r="D7" s="68"/>
      <c r="E7" s="68"/>
      <c r="F7" s="68"/>
      <c r="G7" s="68"/>
      <c r="H7" s="68"/>
      <c r="I7" s="71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70"/>
    </row>
    <row r="8" spans="1:22" ht="14.25" customHeight="1">
      <c r="A8" s="67" t="s">
        <v>54</v>
      </c>
      <c r="B8" s="67">
        <v>1</v>
      </c>
      <c r="C8" s="68">
        <v>26</v>
      </c>
      <c r="D8" s="68">
        <v>25</v>
      </c>
      <c r="E8" s="68">
        <v>25</v>
      </c>
      <c r="F8" s="68">
        <v>5</v>
      </c>
      <c r="G8" s="68">
        <v>5</v>
      </c>
      <c r="H8" s="68" t="s">
        <v>113</v>
      </c>
      <c r="I8" s="68" t="s">
        <v>114</v>
      </c>
      <c r="J8" s="68">
        <v>4</v>
      </c>
      <c r="K8" s="68" t="s">
        <v>114</v>
      </c>
      <c r="L8" s="68">
        <v>3</v>
      </c>
      <c r="M8" s="68">
        <v>3</v>
      </c>
      <c r="N8" s="68">
        <v>2</v>
      </c>
      <c r="O8" s="68">
        <v>2</v>
      </c>
      <c r="P8" s="68">
        <v>2</v>
      </c>
      <c r="Q8" s="68">
        <v>2</v>
      </c>
      <c r="R8" s="68"/>
      <c r="S8" s="68"/>
      <c r="T8" s="68"/>
      <c r="U8" s="68">
        <f t="shared" ref="U8:U15" si="0">(C8+D8+E8)/3+SUM(F8:Q8)</f>
        <v>53.333333333333329</v>
      </c>
      <c r="V8" s="70"/>
    </row>
    <row r="9" spans="1:22" ht="14.25" customHeight="1">
      <c r="A9" s="67" t="s">
        <v>56</v>
      </c>
      <c r="B9" s="67">
        <v>2</v>
      </c>
      <c r="C9" s="68">
        <v>25</v>
      </c>
      <c r="D9" s="68">
        <v>26</v>
      </c>
      <c r="E9" s="68">
        <v>25</v>
      </c>
      <c r="F9" s="68">
        <v>3</v>
      </c>
      <c r="G9" s="68">
        <v>3</v>
      </c>
      <c r="H9" s="68" t="s">
        <v>115</v>
      </c>
      <c r="I9" s="68" t="s">
        <v>116</v>
      </c>
      <c r="J9" s="68">
        <v>4</v>
      </c>
      <c r="K9" s="68" t="s">
        <v>114</v>
      </c>
      <c r="L9" s="68">
        <v>4</v>
      </c>
      <c r="M9" s="68">
        <v>3</v>
      </c>
      <c r="N9" s="68">
        <v>3</v>
      </c>
      <c r="O9" s="68">
        <v>3</v>
      </c>
      <c r="P9" s="68">
        <v>2</v>
      </c>
      <c r="Q9" s="68">
        <v>3</v>
      </c>
      <c r="R9" s="68"/>
      <c r="S9" s="68"/>
      <c r="T9" s="68"/>
      <c r="U9" s="68">
        <f t="shared" si="0"/>
        <v>53.333333333333329</v>
      </c>
      <c r="V9" s="70"/>
    </row>
    <row r="10" spans="1:22" ht="14.25" customHeight="1">
      <c r="A10" s="67" t="s">
        <v>117</v>
      </c>
      <c r="B10" s="68">
        <v>3</v>
      </c>
      <c r="C10" s="68">
        <v>30</v>
      </c>
      <c r="D10" s="68">
        <v>28</v>
      </c>
      <c r="E10" s="68">
        <v>27</v>
      </c>
      <c r="F10" s="68">
        <v>4</v>
      </c>
      <c r="G10" s="68">
        <v>4</v>
      </c>
      <c r="H10" s="68" t="s">
        <v>113</v>
      </c>
      <c r="I10" s="68" t="s">
        <v>112</v>
      </c>
      <c r="J10" s="68">
        <v>5</v>
      </c>
      <c r="K10" s="68" t="s">
        <v>112</v>
      </c>
      <c r="L10" s="68">
        <v>4</v>
      </c>
      <c r="M10" s="68">
        <v>5</v>
      </c>
      <c r="N10" s="68">
        <v>3</v>
      </c>
      <c r="O10" s="68">
        <v>3</v>
      </c>
      <c r="P10" s="68">
        <v>3</v>
      </c>
      <c r="Q10" s="68">
        <v>4</v>
      </c>
      <c r="R10" s="68"/>
      <c r="S10" s="68"/>
      <c r="T10" s="68"/>
      <c r="U10" s="68">
        <f t="shared" si="0"/>
        <v>63.333333333333329</v>
      </c>
      <c r="V10" s="70"/>
    </row>
    <row r="11" spans="1:22" ht="14.25" customHeight="1">
      <c r="A11" s="67" t="s">
        <v>30</v>
      </c>
      <c r="B11" s="68">
        <v>4</v>
      </c>
      <c r="C11" s="68">
        <v>25</v>
      </c>
      <c r="D11" s="68">
        <v>30</v>
      </c>
      <c r="E11" s="68">
        <v>29</v>
      </c>
      <c r="F11" s="68">
        <v>4</v>
      </c>
      <c r="G11" s="68">
        <v>4</v>
      </c>
      <c r="H11" s="68" t="s">
        <v>113</v>
      </c>
      <c r="I11" s="68" t="s">
        <v>118</v>
      </c>
      <c r="J11" s="68">
        <v>3</v>
      </c>
      <c r="K11" s="68" t="s">
        <v>119</v>
      </c>
      <c r="L11" s="68">
        <v>4</v>
      </c>
      <c r="M11" s="68">
        <v>3</v>
      </c>
      <c r="N11" s="68">
        <v>4</v>
      </c>
      <c r="O11" s="68">
        <v>4</v>
      </c>
      <c r="P11" s="68">
        <v>5</v>
      </c>
      <c r="Q11" s="68">
        <v>4</v>
      </c>
      <c r="R11" s="68"/>
      <c r="S11" s="68"/>
      <c r="T11" s="68"/>
      <c r="U11" s="68">
        <f t="shared" si="0"/>
        <v>63</v>
      </c>
      <c r="V11" s="70"/>
    </row>
    <row r="12" spans="1:22" ht="14.25" customHeight="1">
      <c r="A12" s="67" t="s">
        <v>89</v>
      </c>
      <c r="B12" s="67">
        <v>5</v>
      </c>
      <c r="C12" s="68">
        <v>25</v>
      </c>
      <c r="D12" s="68">
        <v>29</v>
      </c>
      <c r="E12" s="68">
        <v>28</v>
      </c>
      <c r="F12" s="68">
        <v>5</v>
      </c>
      <c r="G12" s="68">
        <v>5</v>
      </c>
      <c r="H12" s="68" t="s">
        <v>111</v>
      </c>
      <c r="I12" s="68" t="s">
        <v>120</v>
      </c>
      <c r="J12" s="68">
        <v>3</v>
      </c>
      <c r="K12" s="68" t="s">
        <v>114</v>
      </c>
      <c r="L12" s="68">
        <v>3</v>
      </c>
      <c r="M12" s="68">
        <v>4</v>
      </c>
      <c r="N12" s="68">
        <v>4</v>
      </c>
      <c r="O12" s="68">
        <v>4</v>
      </c>
      <c r="P12" s="68">
        <v>4</v>
      </c>
      <c r="Q12" s="68">
        <v>5</v>
      </c>
      <c r="R12" s="68"/>
      <c r="S12" s="68"/>
      <c r="T12" s="68"/>
      <c r="U12" s="68">
        <f t="shared" si="0"/>
        <v>64.333333333333329</v>
      </c>
      <c r="V12" s="70">
        <v>3</v>
      </c>
    </row>
    <row r="13" spans="1:22" ht="14.25" customHeight="1">
      <c r="A13" s="67" t="s">
        <v>121</v>
      </c>
      <c r="B13" s="67">
        <v>6</v>
      </c>
      <c r="C13" s="68">
        <v>27</v>
      </c>
      <c r="D13" s="68">
        <v>27</v>
      </c>
      <c r="E13" s="68">
        <v>30</v>
      </c>
      <c r="F13" s="68">
        <v>5</v>
      </c>
      <c r="G13" s="68">
        <v>5</v>
      </c>
      <c r="H13" s="68" t="s">
        <v>111</v>
      </c>
      <c r="I13" s="68" t="s">
        <v>114</v>
      </c>
      <c r="J13" s="68">
        <v>4</v>
      </c>
      <c r="K13" s="68" t="s">
        <v>122</v>
      </c>
      <c r="L13" s="68">
        <v>4</v>
      </c>
      <c r="M13" s="68">
        <v>3</v>
      </c>
      <c r="N13" s="68">
        <v>4</v>
      </c>
      <c r="O13" s="68">
        <v>4</v>
      </c>
      <c r="P13" s="68">
        <v>4</v>
      </c>
      <c r="Q13" s="68">
        <v>3</v>
      </c>
      <c r="R13" s="68"/>
      <c r="S13" s="68"/>
      <c r="T13" s="68"/>
      <c r="U13" s="68">
        <f t="shared" si="0"/>
        <v>64</v>
      </c>
      <c r="V13" s="70">
        <v>3</v>
      </c>
    </row>
    <row r="14" spans="1:22" ht="14.25" customHeight="1">
      <c r="A14" s="67" t="s">
        <v>18</v>
      </c>
      <c r="B14" s="68">
        <v>7</v>
      </c>
      <c r="C14" s="68">
        <v>28</v>
      </c>
      <c r="D14" s="68">
        <v>25</v>
      </c>
      <c r="E14" s="68">
        <v>26</v>
      </c>
      <c r="F14" s="68">
        <v>4</v>
      </c>
      <c r="G14" s="68">
        <v>5</v>
      </c>
      <c r="H14" s="68" t="s">
        <v>123</v>
      </c>
      <c r="I14" s="68" t="s">
        <v>112</v>
      </c>
      <c r="J14" s="68">
        <v>4</v>
      </c>
      <c r="K14" s="68" t="s">
        <v>116</v>
      </c>
      <c r="L14" s="68">
        <v>3</v>
      </c>
      <c r="M14" s="68">
        <v>3</v>
      </c>
      <c r="N14" s="68">
        <v>3</v>
      </c>
      <c r="O14" s="68">
        <v>3</v>
      </c>
      <c r="P14" s="68">
        <v>2</v>
      </c>
      <c r="Q14" s="68">
        <v>3</v>
      </c>
      <c r="R14" s="68"/>
      <c r="S14" s="68"/>
      <c r="T14" s="68"/>
      <c r="U14" s="68">
        <f t="shared" si="0"/>
        <v>56.333333333333329</v>
      </c>
      <c r="V14" s="70"/>
    </row>
    <row r="15" spans="1:22" ht="14.25" customHeight="1">
      <c r="A15" s="67" t="s">
        <v>124</v>
      </c>
      <c r="B15" s="68">
        <v>8</v>
      </c>
      <c r="C15" s="68">
        <v>29</v>
      </c>
      <c r="D15" s="68">
        <v>25</v>
      </c>
      <c r="E15" s="68">
        <v>25</v>
      </c>
      <c r="F15" s="68">
        <v>4</v>
      </c>
      <c r="G15" s="68">
        <v>5</v>
      </c>
      <c r="H15" s="68" t="s">
        <v>123</v>
      </c>
      <c r="I15" s="68" t="s">
        <v>116</v>
      </c>
      <c r="J15" s="68">
        <v>4</v>
      </c>
      <c r="K15" s="68" t="s">
        <v>116</v>
      </c>
      <c r="L15" s="68">
        <v>3</v>
      </c>
      <c r="M15" s="68">
        <v>3</v>
      </c>
      <c r="N15" s="68">
        <v>3</v>
      </c>
      <c r="O15" s="68">
        <v>2</v>
      </c>
      <c r="P15" s="68">
        <v>3</v>
      </c>
      <c r="Q15" s="68">
        <v>2</v>
      </c>
      <c r="R15" s="68"/>
      <c r="S15" s="68"/>
      <c r="T15" s="68"/>
      <c r="U15" s="68">
        <f t="shared" si="0"/>
        <v>55.333333333333329</v>
      </c>
      <c r="V15" s="70"/>
    </row>
    <row r="16" spans="1:22" ht="14.25" customHeight="1"/>
    <row r="17" spans="15:16" ht="14.25" customHeight="1"/>
    <row r="18" spans="15:16" ht="14.25" customHeight="1">
      <c r="O18" s="71"/>
      <c r="P18" s="1"/>
    </row>
    <row r="19" spans="15:16" ht="14.25" customHeight="1">
      <c r="O19" s="71"/>
      <c r="P19" s="1"/>
    </row>
    <row r="20" spans="15:16" ht="14.25" customHeight="1"/>
    <row r="21" spans="15:16" ht="14.25" customHeight="1"/>
    <row r="22" spans="15:16" ht="14.25" customHeight="1"/>
    <row r="23" spans="15:16" ht="14.25" customHeight="1"/>
    <row r="24" spans="15:16" ht="14.25" customHeight="1"/>
    <row r="25" spans="15:16" ht="14.25" customHeight="1"/>
    <row r="26" spans="15:16" ht="14.25" customHeight="1"/>
    <row r="27" spans="15:16" ht="14.25" customHeight="1"/>
    <row r="28" spans="15:16" ht="14.25" customHeight="1"/>
    <row r="29" spans="15:16" ht="14.25" customHeight="1"/>
    <row r="30" spans="15:16" ht="14.25" customHeight="1"/>
    <row r="31" spans="15:16" ht="14.25" customHeight="1"/>
    <row r="32" spans="15:16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N4:P4"/>
    <mergeCell ref="R4:T5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000"/>
  <sheetViews>
    <sheetView workbookViewId="0">
      <selection activeCell="T9" sqref="T9"/>
    </sheetView>
  </sheetViews>
  <sheetFormatPr defaultColWidth="14.42578125" defaultRowHeight="15" customHeight="1"/>
  <cols>
    <col min="1" max="1" width="19.42578125" customWidth="1"/>
    <col min="2" max="2" width="8.7109375" customWidth="1"/>
    <col min="3" max="15" width="11.7109375" customWidth="1"/>
    <col min="16" max="18" width="8.7109375" customWidth="1"/>
    <col min="19" max="19" width="13" customWidth="1"/>
    <col min="20" max="26" width="8.7109375" customWidth="1"/>
  </cols>
  <sheetData>
    <row r="1" spans="1:20" ht="14.25" customHeight="1"/>
    <row r="2" spans="1:20" ht="14.25" customHeight="1">
      <c r="A2" s="1"/>
      <c r="B2" s="4" t="s">
        <v>125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0" ht="24" customHeight="1">
      <c r="A3" s="5"/>
      <c r="B3" s="5" t="s">
        <v>1</v>
      </c>
      <c r="C3" s="5" t="s">
        <v>33</v>
      </c>
      <c r="D3" s="5" t="s">
        <v>2</v>
      </c>
      <c r="E3" s="5" t="s">
        <v>4</v>
      </c>
      <c r="F3" s="5" t="s">
        <v>33</v>
      </c>
      <c r="G3" s="5" t="s">
        <v>2</v>
      </c>
      <c r="H3" s="72" t="s">
        <v>33</v>
      </c>
      <c r="I3" s="5" t="s">
        <v>4</v>
      </c>
      <c r="J3" s="5" t="s">
        <v>4</v>
      </c>
      <c r="K3" s="130" t="s">
        <v>2</v>
      </c>
      <c r="L3" s="122"/>
      <c r="M3" s="5" t="s">
        <v>4</v>
      </c>
      <c r="N3" s="5" t="s">
        <v>2</v>
      </c>
      <c r="O3" s="73" t="s">
        <v>33</v>
      </c>
      <c r="P3" s="57"/>
      <c r="Q3" s="57"/>
      <c r="R3" s="57"/>
      <c r="S3" s="74" t="s">
        <v>7</v>
      </c>
      <c r="T3" s="20" t="s">
        <v>8</v>
      </c>
    </row>
    <row r="4" spans="1:20" ht="14.25" customHeight="1">
      <c r="A4" s="131" t="s">
        <v>9</v>
      </c>
      <c r="B4" s="131" t="s">
        <v>42</v>
      </c>
      <c r="C4" s="120" t="s">
        <v>43</v>
      </c>
      <c r="D4" s="121"/>
      <c r="E4" s="122"/>
      <c r="F4" s="24" t="s">
        <v>45</v>
      </c>
      <c r="G4" s="24" t="s">
        <v>44</v>
      </c>
      <c r="H4" s="24" t="s">
        <v>126</v>
      </c>
      <c r="I4" s="132" t="s">
        <v>127</v>
      </c>
      <c r="J4" s="119"/>
      <c r="K4" s="120" t="s">
        <v>128</v>
      </c>
      <c r="L4" s="122"/>
      <c r="M4" s="24" t="s">
        <v>129</v>
      </c>
      <c r="N4" s="24" t="s">
        <v>130</v>
      </c>
      <c r="O4" s="24" t="s">
        <v>131</v>
      </c>
      <c r="P4" s="76" t="s">
        <v>47</v>
      </c>
      <c r="Q4" s="76" t="s">
        <v>47</v>
      </c>
      <c r="R4" s="76" t="s">
        <v>47</v>
      </c>
      <c r="S4" s="57"/>
      <c r="T4" s="57"/>
    </row>
    <row r="5" spans="1:20" ht="14.25" customHeight="1">
      <c r="A5" s="113"/>
      <c r="B5" s="113"/>
      <c r="C5" s="24"/>
      <c r="D5" s="24"/>
      <c r="E5" s="24"/>
      <c r="F5" s="24"/>
      <c r="G5" s="24"/>
      <c r="H5" s="24"/>
      <c r="I5" s="24" t="s">
        <v>132</v>
      </c>
      <c r="J5" s="24" t="s">
        <v>133</v>
      </c>
      <c r="K5" s="24" t="s">
        <v>132</v>
      </c>
      <c r="L5" s="24" t="s">
        <v>133</v>
      </c>
      <c r="M5" s="24"/>
      <c r="N5" s="24"/>
      <c r="O5" s="24"/>
      <c r="P5" s="24"/>
      <c r="Q5" s="24"/>
      <c r="R5" s="24"/>
      <c r="S5" s="77"/>
      <c r="T5" s="78"/>
    </row>
    <row r="6" spans="1:20" ht="14.25" customHeight="1">
      <c r="A6" s="75"/>
      <c r="B6" s="75"/>
      <c r="C6" s="79">
        <v>30</v>
      </c>
      <c r="D6" s="79">
        <v>30</v>
      </c>
      <c r="E6" s="79">
        <v>30</v>
      </c>
      <c r="F6" s="79">
        <v>5</v>
      </c>
      <c r="G6" s="79">
        <v>5</v>
      </c>
      <c r="H6" s="80">
        <v>5</v>
      </c>
      <c r="I6" s="80">
        <v>5</v>
      </c>
      <c r="J6" s="80">
        <v>5</v>
      </c>
      <c r="K6" s="80">
        <v>5</v>
      </c>
      <c r="L6" s="80">
        <v>5</v>
      </c>
      <c r="M6" s="80">
        <v>15</v>
      </c>
      <c r="N6" s="79">
        <v>5</v>
      </c>
      <c r="O6" s="81">
        <v>15</v>
      </c>
      <c r="P6" s="82">
        <v>20</v>
      </c>
      <c r="Q6" s="82">
        <v>20</v>
      </c>
      <c r="R6" s="82">
        <v>20</v>
      </c>
      <c r="S6" s="83">
        <f>(C6+D6+E6)/3+SUM(F6:O6)</f>
        <v>100</v>
      </c>
      <c r="T6" s="84"/>
    </row>
    <row r="7" spans="1:20" ht="14.25" customHeight="1">
      <c r="A7" s="5"/>
      <c r="B7" s="24" t="s">
        <v>13</v>
      </c>
      <c r="C7" s="5"/>
      <c r="D7" s="5"/>
      <c r="E7" s="5"/>
      <c r="F7" s="5"/>
      <c r="G7" s="5"/>
      <c r="H7" s="5"/>
      <c r="I7" s="5"/>
      <c r="J7" s="5"/>
      <c r="K7" s="5"/>
      <c r="L7" s="5"/>
      <c r="M7" s="72"/>
      <c r="N7" s="5"/>
      <c r="O7" s="5"/>
      <c r="P7" s="72"/>
      <c r="Q7" s="72"/>
      <c r="R7" s="72"/>
      <c r="S7" s="85"/>
      <c r="T7" s="85"/>
    </row>
    <row r="8" spans="1:20" ht="14.25" customHeight="1">
      <c r="A8" s="5" t="s">
        <v>88</v>
      </c>
      <c r="B8" s="24">
        <v>1</v>
      </c>
      <c r="C8" s="5">
        <v>30</v>
      </c>
      <c r="D8" s="5">
        <v>30</v>
      </c>
      <c r="E8" s="5">
        <v>30</v>
      </c>
      <c r="F8" s="5">
        <v>5</v>
      </c>
      <c r="G8" s="5">
        <v>5</v>
      </c>
      <c r="H8" s="5">
        <v>4</v>
      </c>
      <c r="I8" s="5">
        <v>4</v>
      </c>
      <c r="J8" s="5">
        <v>5</v>
      </c>
      <c r="K8" s="86">
        <v>5</v>
      </c>
      <c r="L8" s="86">
        <v>5</v>
      </c>
      <c r="M8" s="72">
        <v>10</v>
      </c>
      <c r="N8" s="5">
        <v>5</v>
      </c>
      <c r="O8" s="5">
        <v>15</v>
      </c>
      <c r="P8" s="72"/>
      <c r="Q8" s="72"/>
      <c r="R8" s="72"/>
      <c r="S8" s="83">
        <f t="shared" ref="S8:S10" si="0">(C8+D8+E8)/3+SUM(F8:O8)</f>
        <v>93</v>
      </c>
      <c r="T8" s="85">
        <v>1</v>
      </c>
    </row>
    <row r="9" spans="1:20" ht="14.25" customHeight="1">
      <c r="A9" s="5" t="s">
        <v>28</v>
      </c>
      <c r="B9" s="24">
        <v>2</v>
      </c>
      <c r="C9" s="5">
        <v>26</v>
      </c>
      <c r="D9" s="5">
        <v>28</v>
      </c>
      <c r="E9" s="5">
        <v>29</v>
      </c>
      <c r="F9" s="5">
        <v>4</v>
      </c>
      <c r="G9" s="5">
        <v>3</v>
      </c>
      <c r="H9" s="5">
        <v>2</v>
      </c>
      <c r="I9" s="5">
        <v>5</v>
      </c>
      <c r="J9" s="72">
        <v>5</v>
      </c>
      <c r="K9" s="5">
        <v>2</v>
      </c>
      <c r="L9" s="5">
        <v>3</v>
      </c>
      <c r="M9" s="87">
        <v>8</v>
      </c>
      <c r="N9" s="5">
        <v>3</v>
      </c>
      <c r="O9" s="5">
        <v>14</v>
      </c>
      <c r="P9" s="72"/>
      <c r="Q9" s="72"/>
      <c r="R9" s="72"/>
      <c r="S9" s="83">
        <f t="shared" si="0"/>
        <v>76.666666666666671</v>
      </c>
      <c r="T9" s="85">
        <v>3</v>
      </c>
    </row>
    <row r="10" spans="1:20" ht="14.25" customHeight="1">
      <c r="A10" s="5" t="s">
        <v>58</v>
      </c>
      <c r="B10" s="24">
        <v>3</v>
      </c>
      <c r="C10" s="5">
        <v>27</v>
      </c>
      <c r="D10" s="5">
        <v>27</v>
      </c>
      <c r="E10" s="5">
        <v>28</v>
      </c>
      <c r="F10" s="5">
        <v>3</v>
      </c>
      <c r="G10" s="5">
        <v>3</v>
      </c>
      <c r="H10" s="5">
        <v>3</v>
      </c>
      <c r="I10" s="5">
        <v>2</v>
      </c>
      <c r="J10" s="72">
        <v>2</v>
      </c>
      <c r="K10" s="5">
        <v>3</v>
      </c>
      <c r="L10" s="5">
        <v>3</v>
      </c>
      <c r="M10" s="87">
        <v>2</v>
      </c>
      <c r="N10" s="5">
        <v>0</v>
      </c>
      <c r="O10" s="5">
        <v>15</v>
      </c>
      <c r="P10" s="72"/>
      <c r="Q10" s="72"/>
      <c r="R10" s="72"/>
      <c r="S10" s="83">
        <f t="shared" si="0"/>
        <v>63.333333333333329</v>
      </c>
      <c r="T10" s="85"/>
    </row>
    <row r="11" spans="1:20" ht="14.25" customHeight="1"/>
    <row r="12" spans="1:20" ht="14.25" customHeight="1"/>
    <row r="13" spans="1:20" ht="14.25" customHeight="1"/>
    <row r="14" spans="1:20" ht="14.25" customHeight="1"/>
    <row r="15" spans="1:20" ht="14.25" customHeight="1"/>
    <row r="16" spans="1:20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">
    <mergeCell ref="K3:L3"/>
    <mergeCell ref="A4:A5"/>
    <mergeCell ref="B4:B5"/>
    <mergeCell ref="C4:E4"/>
    <mergeCell ref="I4:J4"/>
    <mergeCell ref="K4:L4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21</vt:i4>
      </vt:variant>
    </vt:vector>
  </HeadingPairs>
  <TitlesOfParts>
    <vt:vector size="21" baseType="lpstr">
      <vt:lpstr>Сучастний Мигдаль Creative </vt:lpstr>
      <vt:lpstr>Cтемпінг</vt:lpstr>
      <vt:lpstr>3D_типса</vt:lpstr>
      <vt:lpstr>Корекція архітектури</vt:lpstr>
      <vt:lpstr>КомбіМан</vt:lpstr>
      <vt:lpstr>КМН</vt:lpstr>
      <vt:lpstr>КЧМ</vt:lpstr>
      <vt:lpstr>Ефект Natural</vt:lpstr>
      <vt:lpstr>Стилет</vt:lpstr>
      <vt:lpstr>МанОМС</vt:lpstr>
      <vt:lpstr>Естетичний педикюр</vt:lpstr>
      <vt:lpstr>Постер_Кадр_Інста</vt:lpstr>
      <vt:lpstr>Декор_предм</vt:lpstr>
      <vt:lpstr>Диз_на_5типсах</vt:lpstr>
      <vt:lpstr>Кришталевий френч</vt:lpstr>
      <vt:lpstr>Дизайн на педикюрних типсах</vt:lpstr>
      <vt:lpstr>Салонн_ліпка</vt:lpstr>
      <vt:lpstr>Інкрустація</vt:lpstr>
      <vt:lpstr>Новаторська форма нігтів</vt:lpstr>
      <vt:lpstr>Нарощування на верхні форми</vt:lpstr>
      <vt:lpstr>Подіумний дизайн гель-лаками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Олег Цюра</cp:lastModifiedBy>
  <dcterms:created xsi:type="dcterms:W3CDTF">2024-02-28T21:11:14Z</dcterms:created>
  <dcterms:modified xsi:type="dcterms:W3CDTF">2025-12-07T09:05:06Z</dcterms:modified>
</cp:coreProperties>
</file>